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PICK SHEET" sheetId="1" r:id="rId1"/>
    <sheet name="summary_chart_data" sheetId="2" state="hidden" r:id="rId2"/>
    <sheet name="INDIVIDUAL CHARTS" sheetId="3" r:id="rId3"/>
    <sheet name="GROUP SUMMARY CHART" sheetId="4" r:id="rId4"/>
  </sheets>
  <definedNames>
    <definedName name="POINTS">'PICK SHEET'!$A$3:$A$34</definedName>
  </definedNames>
  <calcPr fullCalcOnLoad="1"/>
</workbook>
</file>

<file path=xl/sharedStrings.xml><?xml version="1.0" encoding="utf-8"?>
<sst xmlns="http://schemas.openxmlformats.org/spreadsheetml/2006/main" count="367" uniqueCount="162">
  <si>
    <t>DATE</t>
  </si>
  <si>
    <t>BOWL GAME</t>
  </si>
  <si>
    <t>TEAMS</t>
  </si>
  <si>
    <t>GAME TIME</t>
  </si>
  <si>
    <t>CHANNEL</t>
  </si>
  <si>
    <t>Emerald</t>
  </si>
  <si>
    <t>New Mexico</t>
  </si>
  <si>
    <t>Motor City</t>
  </si>
  <si>
    <t>Texas</t>
  </si>
  <si>
    <t>Insight</t>
  </si>
  <si>
    <t>Champs Sports</t>
  </si>
  <si>
    <t>Meineke Car Care</t>
  </si>
  <si>
    <t>Alamo</t>
  </si>
  <si>
    <t>Chick-fil-A</t>
  </si>
  <si>
    <t>Outback</t>
  </si>
  <si>
    <t>Capital One</t>
  </si>
  <si>
    <t>International</t>
  </si>
  <si>
    <t>GMAC</t>
  </si>
  <si>
    <t>BYU</t>
  </si>
  <si>
    <t>South Florida</t>
  </si>
  <si>
    <t>Tulsa</t>
  </si>
  <si>
    <t>Hawaii</t>
  </si>
  <si>
    <t>Rutgers</t>
  </si>
  <si>
    <t>Purdue</t>
  </si>
  <si>
    <t>Auburn</t>
  </si>
  <si>
    <t>USC</t>
  </si>
  <si>
    <t>vs.</t>
  </si>
  <si>
    <t>WINNER</t>
  </si>
  <si>
    <t>Pick</t>
  </si>
  <si>
    <t>Points</t>
  </si>
  <si>
    <t>Pts. Won</t>
  </si>
  <si>
    <t>Shading</t>
  </si>
  <si>
    <t>Pts. Still Possible</t>
  </si>
  <si>
    <t>--#--</t>
  </si>
  <si>
    <t>Points So Far</t>
  </si>
  <si>
    <t>Total Still Possible</t>
  </si>
  <si>
    <t>SHORTENED NAME</t>
  </si>
  <si>
    <t>Poinsettia</t>
  </si>
  <si>
    <t>Las Vegas</t>
  </si>
  <si>
    <t>New Orleans</t>
  </si>
  <si>
    <t>Papajohns.com</t>
  </si>
  <si>
    <t>Armed Forces</t>
  </si>
  <si>
    <t>Independence</t>
  </si>
  <si>
    <t>Holiday</t>
  </si>
  <si>
    <t>Music City</t>
  </si>
  <si>
    <t>Sun</t>
  </si>
  <si>
    <t>Liberty</t>
  </si>
  <si>
    <t>Gator</t>
  </si>
  <si>
    <t>Cotton</t>
  </si>
  <si>
    <t>Rose</t>
  </si>
  <si>
    <t>Fiesta</t>
  </si>
  <si>
    <t>Orange</t>
  </si>
  <si>
    <t>Sugar</t>
  </si>
  <si>
    <t>BCS Championship</t>
  </si>
  <si>
    <t>Participant #2</t>
  </si>
  <si>
    <t>Participant #3</t>
  </si>
  <si>
    <t>Participant #4</t>
  </si>
  <si>
    <t>Participant #5</t>
  </si>
  <si>
    <t>Participant #6</t>
  </si>
  <si>
    <t>Participant #7</t>
  </si>
  <si>
    <t>Participant #8</t>
  </si>
  <si>
    <t>Participant #9</t>
  </si>
  <si>
    <t>Participant #10</t>
  </si>
  <si>
    <t>Game</t>
  </si>
  <si>
    <t>TCU</t>
  </si>
  <si>
    <t>East Carolina</t>
  </si>
  <si>
    <t>Utah</t>
  </si>
  <si>
    <t>Kentucky</t>
  </si>
  <si>
    <t>Missouri</t>
  </si>
  <si>
    <t>Maryland</t>
  </si>
  <si>
    <t>Boston College</t>
  </si>
  <si>
    <t>Virginia Tech</t>
  </si>
  <si>
    <t>Georgia Tech</t>
  </si>
  <si>
    <t>Wisconsin</t>
  </si>
  <si>
    <t>Penn State</t>
  </si>
  <si>
    <t>Michigan</t>
  </si>
  <si>
    <t>Oklahoma</t>
  </si>
  <si>
    <t>Wake Forest</t>
  </si>
  <si>
    <t>Cincinnati</t>
  </si>
  <si>
    <t>Ohio State</t>
  </si>
  <si>
    <r>
      <t xml:space="preserve">Points (  </t>
    </r>
    <r>
      <rPr>
        <b/>
        <sz val="10"/>
        <color indexed="17"/>
        <rFont val="Arial"/>
        <family val="2"/>
      </rPr>
      <t xml:space="preserve">Won </t>
    </r>
    <r>
      <rPr>
        <b/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Lost  </t>
    </r>
    <r>
      <rPr>
        <b/>
        <sz val="10"/>
        <rFont val="Arial"/>
        <family val="2"/>
      </rPr>
      <t xml:space="preserve"> </t>
    </r>
    <r>
      <rPr>
        <b/>
        <sz val="10"/>
        <color indexed="55"/>
        <rFont val="Arial"/>
        <family val="2"/>
      </rPr>
      <t xml:space="preserve">Still Possible  </t>
    </r>
    <r>
      <rPr>
        <b/>
        <sz val="10"/>
        <rFont val="Arial"/>
        <family val="2"/>
      </rPr>
      <t>)</t>
    </r>
  </si>
  <si>
    <t>Excel_Geek</t>
  </si>
  <si>
    <t>Participants</t>
  </si>
  <si>
    <t>Still Possible</t>
  </si>
  <si>
    <t xml:space="preserve">San Diego Co. Credit Union Poinsettia </t>
  </si>
  <si>
    <t xml:space="preserve">Navy </t>
  </si>
  <si>
    <t>ESPN</t>
  </si>
  <si>
    <t xml:space="preserve">R&amp;L Carriers New Orleans </t>
  </si>
  <si>
    <t>Florida Atlantic</t>
  </si>
  <si>
    <t xml:space="preserve">Memphis </t>
  </si>
  <si>
    <t>ESPN2</t>
  </si>
  <si>
    <t xml:space="preserve">PapaJohn's.com </t>
  </si>
  <si>
    <t xml:space="preserve">Southern Miss </t>
  </si>
  <si>
    <t xml:space="preserve">New Mexico </t>
  </si>
  <si>
    <t xml:space="preserve">Nevada </t>
  </si>
  <si>
    <t xml:space="preserve">Pioneer PureVision Las Vegas </t>
  </si>
  <si>
    <t xml:space="preserve">UCLA </t>
  </si>
  <si>
    <t xml:space="preserve">Sheraton Hawaii </t>
  </si>
  <si>
    <t xml:space="preserve">Boise State </t>
  </si>
  <si>
    <t xml:space="preserve">Motor City </t>
  </si>
  <si>
    <t xml:space="preserve">Central Michigan </t>
  </si>
  <si>
    <t xml:space="preserve">Pacific Life Holiday </t>
  </si>
  <si>
    <t xml:space="preserve">Arizona State </t>
  </si>
  <si>
    <t xml:space="preserve">Champs Sports </t>
  </si>
  <si>
    <t xml:space="preserve">Michigan State </t>
  </si>
  <si>
    <t xml:space="preserve">Texas </t>
  </si>
  <si>
    <t xml:space="preserve">Houston </t>
  </si>
  <si>
    <t>NFL</t>
  </si>
  <si>
    <t xml:space="preserve">Emerald </t>
  </si>
  <si>
    <t xml:space="preserve">Oregon State </t>
  </si>
  <si>
    <t xml:space="preserve">Meineke Car Care </t>
  </si>
  <si>
    <t xml:space="preserve">Connecticut </t>
  </si>
  <si>
    <t xml:space="preserve">AutoZone Liberty </t>
  </si>
  <si>
    <t>UCF</t>
  </si>
  <si>
    <t xml:space="preserve">Mississippi State </t>
  </si>
  <si>
    <t xml:space="preserve">Alamo </t>
  </si>
  <si>
    <t xml:space="preserve">Texas A&amp;M </t>
  </si>
  <si>
    <t xml:space="preserve">Petro Sun Independence </t>
  </si>
  <si>
    <t>Colorado</t>
  </si>
  <si>
    <t xml:space="preserve">Alabama </t>
  </si>
  <si>
    <t xml:space="preserve">Bell Helicopter Armed Forces </t>
  </si>
  <si>
    <t>Air Force</t>
  </si>
  <si>
    <t xml:space="preserve">California </t>
  </si>
  <si>
    <t xml:space="preserve">Sun </t>
  </si>
  <si>
    <t xml:space="preserve">Oregon </t>
  </si>
  <si>
    <t>CBS</t>
  </si>
  <si>
    <t xml:space="preserve">Humanitarian </t>
  </si>
  <si>
    <t xml:space="preserve">Fresno State </t>
  </si>
  <si>
    <t xml:space="preserve">Gaylord Hotels Music City </t>
  </si>
  <si>
    <t xml:space="preserve">Florida State </t>
  </si>
  <si>
    <t xml:space="preserve">Chick-fil-A </t>
  </si>
  <si>
    <t xml:space="preserve">Clemson </t>
  </si>
  <si>
    <t xml:space="preserve">Insight </t>
  </si>
  <si>
    <t>Indiana</t>
  </si>
  <si>
    <t xml:space="preserve">Oklahoma State </t>
  </si>
  <si>
    <t xml:space="preserve">TBA </t>
  </si>
  <si>
    <t xml:space="preserve">Outback </t>
  </si>
  <si>
    <t xml:space="preserve">Tennessee </t>
  </si>
  <si>
    <t xml:space="preserve">AT&amp;T Cotton </t>
  </si>
  <si>
    <t xml:space="preserve">Arkansas </t>
  </si>
  <si>
    <t>FOX</t>
  </si>
  <si>
    <t xml:space="preserve">Gator </t>
  </si>
  <si>
    <t>Virginia</t>
  </si>
  <si>
    <t xml:space="preserve">Texas Tech </t>
  </si>
  <si>
    <t xml:space="preserve">Capital One </t>
  </si>
  <si>
    <t xml:space="preserve">Florida </t>
  </si>
  <si>
    <t>ABC</t>
  </si>
  <si>
    <t xml:space="preserve">Rose presented by Citi </t>
  </si>
  <si>
    <t xml:space="preserve">Illinois </t>
  </si>
  <si>
    <t xml:space="preserve">Allstate Sugar </t>
  </si>
  <si>
    <t xml:space="preserve">Georgia </t>
  </si>
  <si>
    <t xml:space="preserve">Tostitos Fiesta </t>
  </si>
  <si>
    <t xml:space="preserve">West Virginia </t>
  </si>
  <si>
    <t xml:space="preserve">FedEx Orange </t>
  </si>
  <si>
    <t xml:space="preserve">Kansas </t>
  </si>
  <si>
    <t xml:space="preserve">International </t>
  </si>
  <si>
    <t xml:space="preserve">Ball State </t>
  </si>
  <si>
    <t xml:space="preserve">GMAC </t>
  </si>
  <si>
    <t xml:space="preserve">Bowling Green </t>
  </si>
  <si>
    <t xml:space="preserve">BCS National Championship </t>
  </si>
  <si>
    <t xml:space="preserve">LSU </t>
  </si>
  <si>
    <t>Humanitarian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</si>
</sst>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h:mm:ss\ AM/PM"/>
    <numFmt numFmtId="167" formatCode="[$-409]h:mm\ AM/PM;@"/>
  </numFmts>
  <fonts count="13">
    <font>
      <sz val="10"/>
      <name val="Arial"/>
      <family val="0"/>
    </font>
    <font>
      <sz val="8"/>
      <name val="Arial"/>
      <family val="0"/>
    </font>
    <font>
      <b/>
      <sz val="10"/>
      <color indexed="59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4"/>
      <color indexed="10"/>
      <name val="Arial"/>
      <family val="0"/>
    </font>
    <font>
      <sz val="4"/>
      <color indexed="17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5"/>
      <name val="Arial"/>
      <family val="2"/>
    </font>
    <font>
      <b/>
      <u val="single"/>
      <sz val="12"/>
      <name val="Arial"/>
      <family val="2"/>
    </font>
    <font>
      <i/>
      <sz val="8"/>
      <name val="Arial"/>
      <family val="2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4" fillId="3" borderId="5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67" fontId="0" fillId="0" borderId="7" xfId="0" applyNumberFormat="1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8" fontId="0" fillId="3" borderId="5" xfId="0" applyNumberFormat="1" applyFill="1" applyBorder="1" applyAlignment="1" applyProtection="1">
      <alignment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3" xfId="0" applyFill="1" applyBorder="1" applyAlignment="1">
      <alignment/>
    </xf>
    <xf numFmtId="0" fontId="11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/>
    </xf>
    <xf numFmtId="18" fontId="11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4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right" vertical="center"/>
    </xf>
    <xf numFmtId="0" fontId="0" fillId="4" borderId="8" xfId="0" applyFill="1" applyBorder="1" applyAlignment="1">
      <alignment/>
    </xf>
    <xf numFmtId="0" fontId="0" fillId="4" borderId="0" xfId="0" applyFill="1" applyAlignment="1">
      <alignment/>
    </xf>
    <xf numFmtId="0" fontId="0" fillId="4" borderId="3" xfId="0" applyFill="1" applyBorder="1" applyAlignment="1">
      <alignment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2" fillId="5" borderId="18" xfId="0" applyFont="1" applyFill="1" applyBorder="1" applyAlignment="1" quotePrefix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67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008000"/>
      </font>
      <fill>
        <patternFill>
          <bgColor rgb="FFC0C0C0"/>
        </patternFill>
      </fill>
      <border/>
    </dxf>
    <dxf>
      <font>
        <color rgb="FFFF0000"/>
      </font>
      <fill>
        <patternFill>
          <bgColor rgb="FFC0C0C0"/>
        </patternFill>
      </fill>
      <border/>
    </dxf>
    <dxf>
      <font>
        <color rgb="FFFF6600"/>
      </font>
      <fill>
        <patternFill>
          <bgColor rgb="FFFFFF99"/>
        </patternFill>
      </fill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Summary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summary_chart_data!$C$6</c:f>
              <c:strCache>
                <c:ptCount val="1"/>
                <c:pt idx="0">
                  <c:v>Points So Far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summary_chart_data!$D$5:$M$5</c:f>
              <c:strCache>
                <c:ptCount val="10"/>
                <c:pt idx="0">
                  <c:v>Excel_Geek</c:v>
                </c:pt>
                <c:pt idx="1">
                  <c:v>Participant #2</c:v>
                </c:pt>
                <c:pt idx="2">
                  <c:v>Participant #3</c:v>
                </c:pt>
                <c:pt idx="3">
                  <c:v>Participant #4</c:v>
                </c:pt>
                <c:pt idx="4">
                  <c:v>Participant #5</c:v>
                </c:pt>
                <c:pt idx="5">
                  <c:v>Participant #6</c:v>
                </c:pt>
                <c:pt idx="6">
                  <c:v>Participant #7</c:v>
                </c:pt>
                <c:pt idx="7">
                  <c:v>Participant #8</c:v>
                </c:pt>
                <c:pt idx="8">
                  <c:v>Participant #9</c:v>
                </c:pt>
                <c:pt idx="9">
                  <c:v>Participant #10</c:v>
                </c:pt>
              </c:strCache>
            </c:strRef>
          </c:cat>
          <c:val>
            <c:numRef>
              <c:f>summary_chart_data!$D$6:$M$6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summary_chart_data!$C$8</c:f>
              <c:strCache>
                <c:ptCount val="1"/>
                <c:pt idx="0">
                  <c:v>Still Possible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summary_chart_data!$D$5:$M$5</c:f>
              <c:strCache>
                <c:ptCount val="10"/>
                <c:pt idx="0">
                  <c:v>Excel_Geek</c:v>
                </c:pt>
                <c:pt idx="1">
                  <c:v>Participant #2</c:v>
                </c:pt>
                <c:pt idx="2">
                  <c:v>Participant #3</c:v>
                </c:pt>
                <c:pt idx="3">
                  <c:v>Participant #4</c:v>
                </c:pt>
                <c:pt idx="4">
                  <c:v>Participant #5</c:v>
                </c:pt>
                <c:pt idx="5">
                  <c:v>Participant #6</c:v>
                </c:pt>
                <c:pt idx="6">
                  <c:v>Participant #7</c:v>
                </c:pt>
                <c:pt idx="7">
                  <c:v>Participant #8</c:v>
                </c:pt>
                <c:pt idx="8">
                  <c:v>Participant #9</c:v>
                </c:pt>
                <c:pt idx="9">
                  <c:v>Participant #10</c:v>
                </c:pt>
              </c:strCache>
            </c:strRef>
          </c:cat>
          <c:val>
            <c:numRef>
              <c:f>summary_chart_data!$D$8:$M$8</c:f>
              <c:numCache>
                <c:ptCount val="10"/>
                <c:pt idx="0">
                  <c:v>528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847449"/>
        <c:axId val="3518178"/>
      </c:barChart>
      <c:catAx>
        <c:axId val="784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8178"/>
        <c:crosses val="autoZero"/>
        <c:auto val="1"/>
        <c:lblOffset val="100"/>
        <c:noMultiLvlLbl val="0"/>
      </c:catAx>
      <c:valAx>
        <c:axId val="3518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47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7"/>
  <sheetViews>
    <sheetView showRowColHeaders="0"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A2"/>
    </sheetView>
  </sheetViews>
  <sheetFormatPr defaultColWidth="9.140625" defaultRowHeight="12.75"/>
  <cols>
    <col min="1" max="1" width="4.28125" style="47" bestFit="1" customWidth="1"/>
    <col min="2" max="2" width="28.7109375" style="47" bestFit="1" customWidth="1"/>
    <col min="3" max="3" width="34.00390625" style="47" bestFit="1" customWidth="1"/>
    <col min="4" max="4" width="18.421875" style="47" hidden="1" customWidth="1"/>
    <col min="5" max="5" width="13.7109375" style="47" bestFit="1" customWidth="1"/>
    <col min="6" max="6" width="3.28125" style="47" bestFit="1" customWidth="1"/>
    <col min="7" max="7" width="16.00390625" style="47" bestFit="1" customWidth="1"/>
    <col min="8" max="8" width="11.421875" style="47" bestFit="1" customWidth="1"/>
    <col min="9" max="9" width="12.28125" style="47" bestFit="1" customWidth="1"/>
    <col min="10" max="10" width="16.140625" style="47" hidden="1" customWidth="1"/>
    <col min="11" max="11" width="15.57421875" style="47" hidden="1" customWidth="1"/>
    <col min="12" max="12" width="15.57421875" style="47" bestFit="1" customWidth="1"/>
    <col min="13" max="13" width="18.140625" style="47" bestFit="1" customWidth="1"/>
    <col min="14" max="14" width="9.140625" style="47" customWidth="1"/>
    <col min="15" max="17" width="9.140625" style="47" hidden="1" customWidth="1"/>
    <col min="18" max="18" width="18.140625" style="47" bestFit="1" customWidth="1"/>
    <col min="19" max="19" width="9.140625" style="47" customWidth="1"/>
    <col min="20" max="22" width="9.140625" style="47" hidden="1" customWidth="1"/>
    <col min="23" max="23" width="18.140625" style="47" bestFit="1" customWidth="1"/>
    <col min="24" max="24" width="9.140625" style="47" customWidth="1"/>
    <col min="25" max="27" width="9.140625" style="47" hidden="1" customWidth="1"/>
    <col min="28" max="28" width="18.140625" style="47" bestFit="1" customWidth="1"/>
    <col min="29" max="29" width="9.140625" style="47" customWidth="1"/>
    <col min="30" max="32" width="9.140625" style="47" hidden="1" customWidth="1"/>
    <col min="33" max="33" width="18.140625" style="47" bestFit="1" customWidth="1"/>
    <col min="34" max="34" width="9.140625" style="47" customWidth="1"/>
    <col min="35" max="37" width="9.140625" style="47" hidden="1" customWidth="1"/>
    <col min="38" max="38" width="18.140625" style="47" bestFit="1" customWidth="1"/>
    <col min="39" max="39" width="9.140625" style="47" customWidth="1"/>
    <col min="40" max="42" width="9.140625" style="47" hidden="1" customWidth="1"/>
    <col min="43" max="43" width="18.140625" style="47" bestFit="1" customWidth="1"/>
    <col min="44" max="44" width="9.140625" style="47" customWidth="1"/>
    <col min="45" max="47" width="9.140625" style="47" hidden="1" customWidth="1"/>
    <col min="48" max="48" width="18.140625" style="47" bestFit="1" customWidth="1"/>
    <col min="49" max="49" width="9.140625" style="47" customWidth="1"/>
    <col min="50" max="52" width="9.140625" style="47" hidden="1" customWidth="1"/>
    <col min="53" max="53" width="18.140625" style="47" bestFit="1" customWidth="1"/>
    <col min="54" max="54" width="9.140625" style="47" customWidth="1"/>
    <col min="55" max="57" width="9.140625" style="47" hidden="1" customWidth="1"/>
    <col min="58" max="58" width="18.140625" style="47" bestFit="1" customWidth="1"/>
    <col min="59" max="59" width="9.140625" style="47" customWidth="1"/>
    <col min="60" max="62" width="9.140625" style="47" hidden="1" customWidth="1"/>
    <col min="63" max="16384" width="9.140625" style="47" customWidth="1"/>
  </cols>
  <sheetData>
    <row r="1" spans="1:63" ht="12.75">
      <c r="A1" s="52" t="s">
        <v>33</v>
      </c>
      <c r="B1" s="54" t="s">
        <v>0</v>
      </c>
      <c r="C1" s="54" t="s">
        <v>1</v>
      </c>
      <c r="D1" s="54" t="s">
        <v>36</v>
      </c>
      <c r="E1" s="54" t="s">
        <v>2</v>
      </c>
      <c r="F1" s="54"/>
      <c r="G1" s="54"/>
      <c r="H1" s="54" t="s">
        <v>3</v>
      </c>
      <c r="I1" s="54" t="s">
        <v>4</v>
      </c>
      <c r="J1" s="20"/>
      <c r="K1" s="20"/>
      <c r="L1" s="56" t="s">
        <v>27</v>
      </c>
      <c r="M1" s="49" t="s">
        <v>81</v>
      </c>
      <c r="N1" s="50"/>
      <c r="O1" s="50"/>
      <c r="P1" s="50"/>
      <c r="Q1" s="51"/>
      <c r="R1" s="49" t="s">
        <v>54</v>
      </c>
      <c r="S1" s="50"/>
      <c r="T1" s="50"/>
      <c r="U1" s="50"/>
      <c r="V1" s="51"/>
      <c r="W1" s="49" t="s">
        <v>55</v>
      </c>
      <c r="X1" s="50"/>
      <c r="Y1" s="50"/>
      <c r="Z1" s="50"/>
      <c r="AA1" s="51"/>
      <c r="AB1" s="49" t="s">
        <v>56</v>
      </c>
      <c r="AC1" s="50"/>
      <c r="AD1" s="50"/>
      <c r="AE1" s="50"/>
      <c r="AF1" s="51"/>
      <c r="AG1" s="49" t="s">
        <v>57</v>
      </c>
      <c r="AH1" s="50"/>
      <c r="AI1" s="50"/>
      <c r="AJ1" s="50"/>
      <c r="AK1" s="51"/>
      <c r="AL1" s="49" t="s">
        <v>58</v>
      </c>
      <c r="AM1" s="50"/>
      <c r="AN1" s="50"/>
      <c r="AO1" s="50"/>
      <c r="AP1" s="51"/>
      <c r="AQ1" s="49" t="s">
        <v>59</v>
      </c>
      <c r="AR1" s="50"/>
      <c r="AS1" s="50"/>
      <c r="AT1" s="50"/>
      <c r="AU1" s="51"/>
      <c r="AV1" s="49" t="s">
        <v>60</v>
      </c>
      <c r="AW1" s="50"/>
      <c r="AX1" s="50"/>
      <c r="AY1" s="50"/>
      <c r="AZ1" s="51"/>
      <c r="BA1" s="49" t="s">
        <v>61</v>
      </c>
      <c r="BB1" s="50"/>
      <c r="BC1" s="50"/>
      <c r="BD1" s="50"/>
      <c r="BE1" s="51"/>
      <c r="BF1" s="49" t="s">
        <v>62</v>
      </c>
      <c r="BG1" s="50"/>
      <c r="BH1" s="50"/>
      <c r="BI1" s="50"/>
      <c r="BJ1" s="51"/>
      <c r="BK1" s="48"/>
    </row>
    <row r="2" spans="1:63" ht="12.75">
      <c r="A2" s="53"/>
      <c r="B2" s="55"/>
      <c r="C2" s="55"/>
      <c r="D2" s="55"/>
      <c r="E2" s="55"/>
      <c r="F2" s="55"/>
      <c r="G2" s="55"/>
      <c r="H2" s="55"/>
      <c r="I2" s="55"/>
      <c r="J2" s="21"/>
      <c r="K2" s="21"/>
      <c r="L2" s="57"/>
      <c r="M2" s="18" t="s">
        <v>28</v>
      </c>
      <c r="N2" s="2" t="s">
        <v>29</v>
      </c>
      <c r="O2" s="2" t="s">
        <v>30</v>
      </c>
      <c r="P2" s="2" t="s">
        <v>32</v>
      </c>
      <c r="Q2" s="19" t="s">
        <v>31</v>
      </c>
      <c r="R2" s="18" t="s">
        <v>28</v>
      </c>
      <c r="S2" s="2" t="s">
        <v>29</v>
      </c>
      <c r="T2" s="2" t="s">
        <v>30</v>
      </c>
      <c r="U2" s="2" t="s">
        <v>32</v>
      </c>
      <c r="V2" s="19" t="s">
        <v>31</v>
      </c>
      <c r="W2" s="18" t="s">
        <v>28</v>
      </c>
      <c r="X2" s="2" t="s">
        <v>29</v>
      </c>
      <c r="Y2" s="2" t="s">
        <v>30</v>
      </c>
      <c r="Z2" s="2" t="s">
        <v>32</v>
      </c>
      <c r="AA2" s="19" t="s">
        <v>31</v>
      </c>
      <c r="AB2" s="18" t="s">
        <v>28</v>
      </c>
      <c r="AC2" s="2" t="s">
        <v>29</v>
      </c>
      <c r="AD2" s="2" t="s">
        <v>30</v>
      </c>
      <c r="AE2" s="2" t="s">
        <v>32</v>
      </c>
      <c r="AF2" s="19" t="s">
        <v>31</v>
      </c>
      <c r="AG2" s="18" t="s">
        <v>28</v>
      </c>
      <c r="AH2" s="2" t="s">
        <v>29</v>
      </c>
      <c r="AI2" s="2" t="s">
        <v>30</v>
      </c>
      <c r="AJ2" s="2" t="s">
        <v>32</v>
      </c>
      <c r="AK2" s="19" t="s">
        <v>31</v>
      </c>
      <c r="AL2" s="18" t="s">
        <v>28</v>
      </c>
      <c r="AM2" s="2" t="s">
        <v>29</v>
      </c>
      <c r="AN2" s="2" t="s">
        <v>30</v>
      </c>
      <c r="AO2" s="2" t="s">
        <v>32</v>
      </c>
      <c r="AP2" s="19" t="s">
        <v>31</v>
      </c>
      <c r="AQ2" s="18" t="s">
        <v>28</v>
      </c>
      <c r="AR2" s="2" t="s">
        <v>29</v>
      </c>
      <c r="AS2" s="2" t="s">
        <v>30</v>
      </c>
      <c r="AT2" s="2" t="s">
        <v>32</v>
      </c>
      <c r="AU2" s="19" t="s">
        <v>31</v>
      </c>
      <c r="AV2" s="18" t="s">
        <v>28</v>
      </c>
      <c r="AW2" s="2" t="s">
        <v>29</v>
      </c>
      <c r="AX2" s="2" t="s">
        <v>30</v>
      </c>
      <c r="AY2" s="2" t="s">
        <v>32</v>
      </c>
      <c r="AZ2" s="19" t="s">
        <v>31</v>
      </c>
      <c r="BA2" s="18" t="s">
        <v>28</v>
      </c>
      <c r="BB2" s="2" t="s">
        <v>29</v>
      </c>
      <c r="BC2" s="2" t="s">
        <v>30</v>
      </c>
      <c r="BD2" s="2" t="s">
        <v>32</v>
      </c>
      <c r="BE2" s="19" t="s">
        <v>31</v>
      </c>
      <c r="BF2" s="18" t="s">
        <v>28</v>
      </c>
      <c r="BG2" s="2" t="s">
        <v>29</v>
      </c>
      <c r="BH2" s="2" t="s">
        <v>30</v>
      </c>
      <c r="BI2" s="2" t="s">
        <v>32</v>
      </c>
      <c r="BJ2" s="19" t="s">
        <v>31</v>
      </c>
      <c r="BK2" s="48"/>
    </row>
    <row r="3" spans="1:63" ht="12.75">
      <c r="A3" s="22">
        <v>1</v>
      </c>
      <c r="B3" s="3">
        <v>39436</v>
      </c>
      <c r="C3" s="4" t="s">
        <v>84</v>
      </c>
      <c r="D3" s="4" t="s">
        <v>37</v>
      </c>
      <c r="E3" s="4" t="s">
        <v>66</v>
      </c>
      <c r="F3" s="4" t="s">
        <v>26</v>
      </c>
      <c r="G3" s="4" t="s">
        <v>85</v>
      </c>
      <c r="H3" s="5">
        <v>0.875</v>
      </c>
      <c r="I3" s="4" t="s">
        <v>86</v>
      </c>
      <c r="J3" s="21" t="str">
        <f>E3</f>
        <v>Utah</v>
      </c>
      <c r="K3" s="21" t="str">
        <f>G3</f>
        <v>Navy </v>
      </c>
      <c r="L3" s="27"/>
      <c r="M3" s="29" t="s">
        <v>66</v>
      </c>
      <c r="N3" s="30">
        <v>17</v>
      </c>
      <c r="O3" s="6">
        <f aca="true" t="shared" si="0" ref="O3:O33">IF(ISBLANK($L3),0,IF(M3=$L3,N3,0))</f>
        <v>0</v>
      </c>
      <c r="P3" s="6">
        <f>IF(ISBLANK($L3),N3,IF(Q3="GREEN",N3,0))</f>
        <v>17</v>
      </c>
      <c r="Q3" s="8" t="str">
        <f aca="true" t="shared" si="1" ref="Q3:Q10">IF(NOT(ISBLANK($L3)),IF(M3=$L3,"GREEN","RED"),"NONE")</f>
        <v>NONE</v>
      </c>
      <c r="R3" s="29"/>
      <c r="S3" s="30"/>
      <c r="T3" s="6">
        <f aca="true" t="shared" si="2" ref="T3:T33">IF(ISBLANK($L3),0,IF(R3=$L3,S3,0))</f>
        <v>0</v>
      </c>
      <c r="U3" s="6">
        <f>IF(ISBLANK($L3),S3,IF(V3="GREEN",S3,0))</f>
        <v>0</v>
      </c>
      <c r="V3" s="8" t="str">
        <f aca="true" t="shared" si="3" ref="V3:V10">IF(NOT(ISBLANK($L3)),IF(R3=$L3,"GREEN","RED"),"NONE")</f>
        <v>NONE</v>
      </c>
      <c r="W3" s="29"/>
      <c r="X3" s="30"/>
      <c r="Y3" s="6">
        <f aca="true" t="shared" si="4" ref="Y3:Y33">IF(ISBLANK($L3),0,IF(W3=$L3,X3,0))</f>
        <v>0</v>
      </c>
      <c r="Z3" s="6">
        <f>IF(ISBLANK($L3),X3,IF(AA3="GREEN",X3,0))</f>
        <v>0</v>
      </c>
      <c r="AA3" s="8" t="str">
        <f aca="true" t="shared" si="5" ref="AA3:AA10">IF(NOT(ISBLANK($L3)),IF(W3=$L3,"GREEN","RED"),"NONE")</f>
        <v>NONE</v>
      </c>
      <c r="AB3" s="29"/>
      <c r="AC3" s="30"/>
      <c r="AD3" s="6">
        <f aca="true" t="shared" si="6" ref="AD3:AD33">IF(ISBLANK($L3),0,IF(AB3=$L3,AC3,0))</f>
        <v>0</v>
      </c>
      <c r="AE3" s="6">
        <f>IF(ISBLANK($L3),AC3,IF(AF3="GREEN",AC3,0))</f>
        <v>0</v>
      </c>
      <c r="AF3" s="8" t="str">
        <f aca="true" t="shared" si="7" ref="AF3:AF10">IF(NOT(ISBLANK($L3)),IF(AB3=$L3,"GREEN","RED"),"NONE")</f>
        <v>NONE</v>
      </c>
      <c r="AG3" s="29"/>
      <c r="AH3" s="30"/>
      <c r="AI3" s="6">
        <f aca="true" t="shared" si="8" ref="AI3:AI33">IF(ISBLANK($L3),0,IF(AG3=$L3,AH3,0))</f>
        <v>0</v>
      </c>
      <c r="AJ3" s="6">
        <f>IF(ISBLANK($L3),AH3,IF(AK3="GREEN",AH3,0))</f>
        <v>0</v>
      </c>
      <c r="AK3" s="8" t="str">
        <f aca="true" t="shared" si="9" ref="AK3:AK10">IF(NOT(ISBLANK($L3)),IF(AG3=$L3,"GREEN","RED"),"NONE")</f>
        <v>NONE</v>
      </c>
      <c r="AL3" s="29"/>
      <c r="AM3" s="30"/>
      <c r="AN3" s="6">
        <f aca="true" t="shared" si="10" ref="AN3:AN33">IF(ISBLANK($L3),0,IF(AL3=$L3,AM3,0))</f>
        <v>0</v>
      </c>
      <c r="AO3" s="6">
        <f>IF(ISBLANK($L3),AM3,IF(AP3="GREEN",AM3,0))</f>
        <v>0</v>
      </c>
      <c r="AP3" s="8" t="str">
        <f aca="true" t="shared" si="11" ref="AP3:AP10">IF(NOT(ISBLANK($L3)),IF(AL3=$L3,"GREEN","RED"),"NONE")</f>
        <v>NONE</v>
      </c>
      <c r="AQ3" s="29"/>
      <c r="AR3" s="30"/>
      <c r="AS3" s="6">
        <f aca="true" t="shared" si="12" ref="AS3:AS33">IF(ISBLANK($L3),0,IF(AQ3=$L3,AR3,0))</f>
        <v>0</v>
      </c>
      <c r="AT3" s="6">
        <f>IF(ISBLANK($L3),AR3,IF(AU3="GREEN",AR3,0))</f>
        <v>0</v>
      </c>
      <c r="AU3" s="8" t="str">
        <f aca="true" t="shared" si="13" ref="AU3:AU10">IF(NOT(ISBLANK($L3)),IF(AQ3=$L3,"GREEN","RED"),"NONE")</f>
        <v>NONE</v>
      </c>
      <c r="AV3" s="29"/>
      <c r="AW3" s="30"/>
      <c r="AX3" s="6">
        <f aca="true" t="shared" si="14" ref="AX3:AX33">IF(ISBLANK($L3),0,IF(AV3=$L3,AW3,0))</f>
        <v>0</v>
      </c>
      <c r="AY3" s="6">
        <f>IF(ISBLANK($L3),AW3,IF(AZ3="GREEN",AW3,0))</f>
        <v>0</v>
      </c>
      <c r="AZ3" s="8" t="str">
        <f aca="true" t="shared" si="15" ref="AZ3:AZ10">IF(NOT(ISBLANK($L3)),IF(AV3=$L3,"GREEN","RED"),"NONE")</f>
        <v>NONE</v>
      </c>
      <c r="BA3" s="29"/>
      <c r="BB3" s="30"/>
      <c r="BC3" s="6">
        <f aca="true" t="shared" si="16" ref="BC3:BC33">IF(ISBLANK($L3),0,IF(BA3=$L3,BB3,0))</f>
        <v>0</v>
      </c>
      <c r="BD3" s="6">
        <f>IF(ISBLANK($L3),BB3,IF(BE3="GREEN",BB3,0))</f>
        <v>0</v>
      </c>
      <c r="BE3" s="8" t="str">
        <f aca="true" t="shared" si="17" ref="BE3:BE10">IF(NOT(ISBLANK($L3)),IF(BA3=$L3,"GREEN","RED"),"NONE")</f>
        <v>NONE</v>
      </c>
      <c r="BF3" s="29"/>
      <c r="BG3" s="30"/>
      <c r="BH3" s="6">
        <f aca="true" t="shared" si="18" ref="BH3:BH33">IF(ISBLANK($L3),0,IF(BF3=$L3,BG3,0))</f>
        <v>0</v>
      </c>
      <c r="BI3" s="6">
        <f>IF(ISBLANK($L3),BG3,IF(BJ3="GREEN",BG3,0))</f>
        <v>0</v>
      </c>
      <c r="BJ3" s="8" t="str">
        <f aca="true" t="shared" si="19" ref="BJ3:BJ10">IF(NOT(ISBLANK($L3)),IF(BF3=$L3,"GREEN","RED"),"NONE")</f>
        <v>NONE</v>
      </c>
      <c r="BK3" s="48"/>
    </row>
    <row r="4" spans="1:63" ht="12.75">
      <c r="A4" s="22">
        <v>2</v>
      </c>
      <c r="B4" s="3">
        <v>39437</v>
      </c>
      <c r="C4" s="4" t="s">
        <v>87</v>
      </c>
      <c r="D4" s="4" t="s">
        <v>39</v>
      </c>
      <c r="E4" s="4" t="s">
        <v>88</v>
      </c>
      <c r="F4" s="4" t="s">
        <v>26</v>
      </c>
      <c r="G4" s="4" t="s">
        <v>89</v>
      </c>
      <c r="H4" s="5">
        <v>0.8333333333333334</v>
      </c>
      <c r="I4" s="4" t="s">
        <v>90</v>
      </c>
      <c r="J4" s="21" t="str">
        <f aca="true" t="shared" si="20" ref="J4:J34">E4</f>
        <v>Florida Atlantic</v>
      </c>
      <c r="K4" s="21" t="str">
        <f aca="true" t="shared" si="21" ref="K4:K34">G4</f>
        <v>Memphis </v>
      </c>
      <c r="L4" s="27"/>
      <c r="M4" s="29" t="s">
        <v>88</v>
      </c>
      <c r="N4" s="30">
        <v>9</v>
      </c>
      <c r="O4" s="6">
        <f t="shared" si="0"/>
        <v>0</v>
      </c>
      <c r="P4" s="6">
        <f>IF(ISBLANK($L4),N4,IF(Q4="GREEN",N4,0))</f>
        <v>9</v>
      </c>
      <c r="Q4" s="8" t="str">
        <f t="shared" si="1"/>
        <v>NONE</v>
      </c>
      <c r="R4" s="29"/>
      <c r="S4" s="30"/>
      <c r="T4" s="6">
        <f t="shared" si="2"/>
        <v>0</v>
      </c>
      <c r="U4" s="6">
        <f>IF(ISBLANK($L4),S4,IF(V4="GREEN",S4,0))</f>
        <v>0</v>
      </c>
      <c r="V4" s="8" t="str">
        <f t="shared" si="3"/>
        <v>NONE</v>
      </c>
      <c r="W4" s="29"/>
      <c r="X4" s="30"/>
      <c r="Y4" s="6">
        <f t="shared" si="4"/>
        <v>0</v>
      </c>
      <c r="Z4" s="6">
        <f>IF(ISBLANK($L4),X4,IF(AA4="GREEN",X4,0))</f>
        <v>0</v>
      </c>
      <c r="AA4" s="8" t="str">
        <f t="shared" si="5"/>
        <v>NONE</v>
      </c>
      <c r="AB4" s="29"/>
      <c r="AC4" s="30"/>
      <c r="AD4" s="6">
        <f t="shared" si="6"/>
        <v>0</v>
      </c>
      <c r="AE4" s="6">
        <f>IF(ISBLANK($L4),AC4,IF(AF4="GREEN",AC4,0))</f>
        <v>0</v>
      </c>
      <c r="AF4" s="8" t="str">
        <f t="shared" si="7"/>
        <v>NONE</v>
      </c>
      <c r="AG4" s="29"/>
      <c r="AH4" s="30"/>
      <c r="AI4" s="6">
        <f t="shared" si="8"/>
        <v>0</v>
      </c>
      <c r="AJ4" s="6">
        <f>IF(ISBLANK($L4),AH4,IF(AK4="GREEN",AH4,0))</f>
        <v>0</v>
      </c>
      <c r="AK4" s="8" t="str">
        <f t="shared" si="9"/>
        <v>NONE</v>
      </c>
      <c r="AL4" s="29"/>
      <c r="AM4" s="30"/>
      <c r="AN4" s="6">
        <f t="shared" si="10"/>
        <v>0</v>
      </c>
      <c r="AO4" s="6">
        <f>IF(ISBLANK($L4),AM4,IF(AP4="GREEN",AM4,0))</f>
        <v>0</v>
      </c>
      <c r="AP4" s="8" t="str">
        <f t="shared" si="11"/>
        <v>NONE</v>
      </c>
      <c r="AQ4" s="29"/>
      <c r="AR4" s="30"/>
      <c r="AS4" s="6">
        <f t="shared" si="12"/>
        <v>0</v>
      </c>
      <c r="AT4" s="6">
        <f>IF(ISBLANK($L4),AR4,IF(AU4="GREEN",AR4,0))</f>
        <v>0</v>
      </c>
      <c r="AU4" s="8" t="str">
        <f t="shared" si="13"/>
        <v>NONE</v>
      </c>
      <c r="AV4" s="29"/>
      <c r="AW4" s="30"/>
      <c r="AX4" s="6">
        <f t="shared" si="14"/>
        <v>0</v>
      </c>
      <c r="AY4" s="6">
        <f>IF(ISBLANK($L4),AW4,IF(AZ4="GREEN",AW4,0))</f>
        <v>0</v>
      </c>
      <c r="AZ4" s="8" t="str">
        <f t="shared" si="15"/>
        <v>NONE</v>
      </c>
      <c r="BA4" s="29"/>
      <c r="BB4" s="30"/>
      <c r="BC4" s="6">
        <f t="shared" si="16"/>
        <v>0</v>
      </c>
      <c r="BD4" s="6">
        <f>IF(ISBLANK($L4),BB4,IF(BE4="GREEN",BB4,0))</f>
        <v>0</v>
      </c>
      <c r="BE4" s="8" t="str">
        <f t="shared" si="17"/>
        <v>NONE</v>
      </c>
      <c r="BF4" s="29"/>
      <c r="BG4" s="30"/>
      <c r="BH4" s="6">
        <f t="shared" si="18"/>
        <v>0</v>
      </c>
      <c r="BI4" s="6">
        <f>IF(ISBLANK($L4),BG4,IF(BJ4="GREEN",BG4,0))</f>
        <v>0</v>
      </c>
      <c r="BJ4" s="8" t="str">
        <f t="shared" si="19"/>
        <v>NONE</v>
      </c>
      <c r="BK4" s="48"/>
    </row>
    <row r="5" spans="1:63" ht="12.75">
      <c r="A5" s="22">
        <v>3</v>
      </c>
      <c r="B5" s="3">
        <v>39438</v>
      </c>
      <c r="C5" s="4" t="s">
        <v>91</v>
      </c>
      <c r="D5" s="4" t="s">
        <v>40</v>
      </c>
      <c r="E5" s="4" t="s">
        <v>78</v>
      </c>
      <c r="F5" s="4" t="s">
        <v>26</v>
      </c>
      <c r="G5" s="4" t="s">
        <v>92</v>
      </c>
      <c r="H5" s="5">
        <v>0.5416666666666666</v>
      </c>
      <c r="I5" s="4" t="s">
        <v>90</v>
      </c>
      <c r="J5" s="21" t="str">
        <f t="shared" si="20"/>
        <v>Cincinnati</v>
      </c>
      <c r="K5" s="21" t="str">
        <f t="shared" si="21"/>
        <v>Southern Miss </v>
      </c>
      <c r="L5" s="27"/>
      <c r="M5" s="29" t="s">
        <v>78</v>
      </c>
      <c r="N5" s="30">
        <v>1</v>
      </c>
      <c r="O5" s="6">
        <f t="shared" si="0"/>
        <v>0</v>
      </c>
      <c r="P5" s="6">
        <f>IF(ISBLANK($L5),N5,IF(Q5="GREEN",N5,0))</f>
        <v>1</v>
      </c>
      <c r="Q5" s="8" t="str">
        <f t="shared" si="1"/>
        <v>NONE</v>
      </c>
      <c r="R5" s="29"/>
      <c r="S5" s="30"/>
      <c r="T5" s="6">
        <f t="shared" si="2"/>
        <v>0</v>
      </c>
      <c r="U5" s="6">
        <f>IF(ISBLANK($L5),S5,IF(V5="GREEN",S5,0))</f>
        <v>0</v>
      </c>
      <c r="V5" s="8" t="str">
        <f t="shared" si="3"/>
        <v>NONE</v>
      </c>
      <c r="W5" s="29"/>
      <c r="X5" s="30"/>
      <c r="Y5" s="6">
        <f t="shared" si="4"/>
        <v>0</v>
      </c>
      <c r="Z5" s="6">
        <f>IF(ISBLANK($L5),X5,IF(AA5="GREEN",X5,0))</f>
        <v>0</v>
      </c>
      <c r="AA5" s="8" t="str">
        <f t="shared" si="5"/>
        <v>NONE</v>
      </c>
      <c r="AB5" s="29"/>
      <c r="AC5" s="30"/>
      <c r="AD5" s="6">
        <f t="shared" si="6"/>
        <v>0</v>
      </c>
      <c r="AE5" s="6">
        <f>IF(ISBLANK($L5),AC5,IF(AF5="GREEN",AC5,0))</f>
        <v>0</v>
      </c>
      <c r="AF5" s="8" t="str">
        <f t="shared" si="7"/>
        <v>NONE</v>
      </c>
      <c r="AG5" s="29"/>
      <c r="AH5" s="30"/>
      <c r="AI5" s="6">
        <f t="shared" si="8"/>
        <v>0</v>
      </c>
      <c r="AJ5" s="6">
        <f>IF(ISBLANK($L5),AH5,IF(AK5="GREEN",AH5,0))</f>
        <v>0</v>
      </c>
      <c r="AK5" s="8" t="str">
        <f t="shared" si="9"/>
        <v>NONE</v>
      </c>
      <c r="AL5" s="29"/>
      <c r="AM5" s="30"/>
      <c r="AN5" s="6">
        <f t="shared" si="10"/>
        <v>0</v>
      </c>
      <c r="AO5" s="6">
        <f>IF(ISBLANK($L5),AM5,IF(AP5="GREEN",AM5,0))</f>
        <v>0</v>
      </c>
      <c r="AP5" s="8" t="str">
        <f t="shared" si="11"/>
        <v>NONE</v>
      </c>
      <c r="AQ5" s="29"/>
      <c r="AR5" s="30"/>
      <c r="AS5" s="6">
        <f t="shared" si="12"/>
        <v>0</v>
      </c>
      <c r="AT5" s="6">
        <f>IF(ISBLANK($L5),AR5,IF(AU5="GREEN",AR5,0))</f>
        <v>0</v>
      </c>
      <c r="AU5" s="8" t="str">
        <f t="shared" si="13"/>
        <v>NONE</v>
      </c>
      <c r="AV5" s="29"/>
      <c r="AW5" s="30"/>
      <c r="AX5" s="6">
        <f t="shared" si="14"/>
        <v>0</v>
      </c>
      <c r="AY5" s="6">
        <f>IF(ISBLANK($L5),AW5,IF(AZ5="GREEN",AW5,0))</f>
        <v>0</v>
      </c>
      <c r="AZ5" s="8" t="str">
        <f t="shared" si="15"/>
        <v>NONE</v>
      </c>
      <c r="BA5" s="29"/>
      <c r="BB5" s="30"/>
      <c r="BC5" s="6">
        <f t="shared" si="16"/>
        <v>0</v>
      </c>
      <c r="BD5" s="6">
        <f>IF(ISBLANK($L5),BB5,IF(BE5="GREEN",BB5,0))</f>
        <v>0</v>
      </c>
      <c r="BE5" s="8" t="str">
        <f t="shared" si="17"/>
        <v>NONE</v>
      </c>
      <c r="BF5" s="29"/>
      <c r="BG5" s="30"/>
      <c r="BH5" s="6">
        <f t="shared" si="18"/>
        <v>0</v>
      </c>
      <c r="BI5" s="6">
        <f>IF(ISBLANK($L5),BG5,IF(BJ5="GREEN",BG5,0))</f>
        <v>0</v>
      </c>
      <c r="BJ5" s="8" t="str">
        <f t="shared" si="19"/>
        <v>NONE</v>
      </c>
      <c r="BK5" s="48"/>
    </row>
    <row r="6" spans="1:63" ht="12.75">
      <c r="A6" s="22">
        <v>4</v>
      </c>
      <c r="B6" s="3">
        <v>39438</v>
      </c>
      <c r="C6" s="4" t="s">
        <v>93</v>
      </c>
      <c r="D6" s="4" t="s">
        <v>6</v>
      </c>
      <c r="E6" s="4" t="s">
        <v>6</v>
      </c>
      <c r="F6" s="4" t="s">
        <v>26</v>
      </c>
      <c r="G6" s="4" t="s">
        <v>94</v>
      </c>
      <c r="H6" s="5">
        <v>0.6875</v>
      </c>
      <c r="I6" s="4" t="s">
        <v>86</v>
      </c>
      <c r="J6" s="21" t="str">
        <f t="shared" si="20"/>
        <v>New Mexico</v>
      </c>
      <c r="K6" s="21" t="str">
        <f t="shared" si="21"/>
        <v>Nevada </v>
      </c>
      <c r="L6" s="27"/>
      <c r="M6" s="29" t="s">
        <v>94</v>
      </c>
      <c r="N6" s="30">
        <v>25</v>
      </c>
      <c r="O6" s="6">
        <f t="shared" si="0"/>
        <v>0</v>
      </c>
      <c r="P6" s="6">
        <f>IF(ISBLANK($L6),N6,IF(Q6="GREEN",N6,0))</f>
        <v>25</v>
      </c>
      <c r="Q6" s="8" t="str">
        <f t="shared" si="1"/>
        <v>NONE</v>
      </c>
      <c r="R6" s="29"/>
      <c r="S6" s="30"/>
      <c r="T6" s="6">
        <f t="shared" si="2"/>
        <v>0</v>
      </c>
      <c r="U6" s="6">
        <f>IF(ISBLANK($L6),S6,IF(V6="GREEN",S6,0))</f>
        <v>0</v>
      </c>
      <c r="V6" s="8" t="str">
        <f t="shared" si="3"/>
        <v>NONE</v>
      </c>
      <c r="W6" s="29"/>
      <c r="X6" s="30"/>
      <c r="Y6" s="6">
        <f t="shared" si="4"/>
        <v>0</v>
      </c>
      <c r="Z6" s="6">
        <f>IF(ISBLANK($L6),X6,IF(AA6="GREEN",X6,0))</f>
        <v>0</v>
      </c>
      <c r="AA6" s="8" t="str">
        <f t="shared" si="5"/>
        <v>NONE</v>
      </c>
      <c r="AB6" s="29"/>
      <c r="AC6" s="30"/>
      <c r="AD6" s="6">
        <f t="shared" si="6"/>
        <v>0</v>
      </c>
      <c r="AE6" s="6">
        <f>IF(ISBLANK($L6),AC6,IF(AF6="GREEN",AC6,0))</f>
        <v>0</v>
      </c>
      <c r="AF6" s="8" t="str">
        <f t="shared" si="7"/>
        <v>NONE</v>
      </c>
      <c r="AG6" s="29"/>
      <c r="AH6" s="30"/>
      <c r="AI6" s="6">
        <f t="shared" si="8"/>
        <v>0</v>
      </c>
      <c r="AJ6" s="6">
        <f>IF(ISBLANK($L6),AH6,IF(AK6="GREEN",AH6,0))</f>
        <v>0</v>
      </c>
      <c r="AK6" s="8" t="str">
        <f t="shared" si="9"/>
        <v>NONE</v>
      </c>
      <c r="AL6" s="29"/>
      <c r="AM6" s="30"/>
      <c r="AN6" s="6">
        <f t="shared" si="10"/>
        <v>0</v>
      </c>
      <c r="AO6" s="6">
        <f>IF(ISBLANK($L6),AM6,IF(AP6="GREEN",AM6,0))</f>
        <v>0</v>
      </c>
      <c r="AP6" s="8" t="str">
        <f t="shared" si="11"/>
        <v>NONE</v>
      </c>
      <c r="AQ6" s="29"/>
      <c r="AR6" s="30"/>
      <c r="AS6" s="6">
        <f t="shared" si="12"/>
        <v>0</v>
      </c>
      <c r="AT6" s="6">
        <f>IF(ISBLANK($L6),AR6,IF(AU6="GREEN",AR6,0))</f>
        <v>0</v>
      </c>
      <c r="AU6" s="8" t="str">
        <f t="shared" si="13"/>
        <v>NONE</v>
      </c>
      <c r="AV6" s="29"/>
      <c r="AW6" s="30"/>
      <c r="AX6" s="6">
        <f t="shared" si="14"/>
        <v>0</v>
      </c>
      <c r="AY6" s="6">
        <f>IF(ISBLANK($L6),AW6,IF(AZ6="GREEN",AW6,0))</f>
        <v>0</v>
      </c>
      <c r="AZ6" s="8" t="str">
        <f t="shared" si="15"/>
        <v>NONE</v>
      </c>
      <c r="BA6" s="29"/>
      <c r="BB6" s="30"/>
      <c r="BC6" s="6">
        <f t="shared" si="16"/>
        <v>0</v>
      </c>
      <c r="BD6" s="6">
        <f>IF(ISBLANK($L6),BB6,IF(BE6="GREEN",BB6,0))</f>
        <v>0</v>
      </c>
      <c r="BE6" s="8" t="str">
        <f t="shared" si="17"/>
        <v>NONE</v>
      </c>
      <c r="BF6" s="29"/>
      <c r="BG6" s="30"/>
      <c r="BH6" s="6">
        <f t="shared" si="18"/>
        <v>0</v>
      </c>
      <c r="BI6" s="6">
        <f>IF(ISBLANK($L6),BG6,IF(BJ6="GREEN",BG6,0))</f>
        <v>0</v>
      </c>
      <c r="BJ6" s="8" t="str">
        <f t="shared" si="19"/>
        <v>NONE</v>
      </c>
      <c r="BK6" s="48"/>
    </row>
    <row r="7" spans="1:63" ht="12.75">
      <c r="A7" s="22">
        <v>5</v>
      </c>
      <c r="B7" s="3">
        <v>39438</v>
      </c>
      <c r="C7" s="4" t="s">
        <v>95</v>
      </c>
      <c r="D7" s="4" t="s">
        <v>38</v>
      </c>
      <c r="E7" s="4" t="s">
        <v>18</v>
      </c>
      <c r="F7" s="4" t="s">
        <v>26</v>
      </c>
      <c r="G7" s="4" t="s">
        <v>96</v>
      </c>
      <c r="H7" s="5">
        <v>0.8333333333333334</v>
      </c>
      <c r="I7" s="4" t="s">
        <v>86</v>
      </c>
      <c r="J7" s="21" t="str">
        <f t="shared" si="20"/>
        <v>BYU</v>
      </c>
      <c r="K7" s="21" t="str">
        <f t="shared" si="21"/>
        <v>UCLA </v>
      </c>
      <c r="L7" s="27"/>
      <c r="M7" s="29" t="s">
        <v>96</v>
      </c>
      <c r="N7" s="30">
        <v>8</v>
      </c>
      <c r="O7" s="6">
        <f t="shared" si="0"/>
        <v>0</v>
      </c>
      <c r="P7" s="6">
        <f aca="true" t="shared" si="22" ref="P7:P34">IF(ISBLANK($L7),N7,IF(Q7="GREEN",N7,0))</f>
        <v>8</v>
      </c>
      <c r="Q7" s="8" t="str">
        <f t="shared" si="1"/>
        <v>NONE</v>
      </c>
      <c r="R7" s="29"/>
      <c r="S7" s="30"/>
      <c r="T7" s="6">
        <f t="shared" si="2"/>
        <v>0</v>
      </c>
      <c r="U7" s="6">
        <f aca="true" t="shared" si="23" ref="U7:U34">IF(ISBLANK($L7),S7,IF(V7="GREEN",S7,0))</f>
        <v>0</v>
      </c>
      <c r="V7" s="8" t="str">
        <f t="shared" si="3"/>
        <v>NONE</v>
      </c>
      <c r="W7" s="29"/>
      <c r="X7" s="30"/>
      <c r="Y7" s="6">
        <f t="shared" si="4"/>
        <v>0</v>
      </c>
      <c r="Z7" s="6">
        <f aca="true" t="shared" si="24" ref="Z7:Z34">IF(ISBLANK($L7),X7,IF(AA7="GREEN",X7,0))</f>
        <v>0</v>
      </c>
      <c r="AA7" s="8" t="str">
        <f t="shared" si="5"/>
        <v>NONE</v>
      </c>
      <c r="AB7" s="29"/>
      <c r="AC7" s="30"/>
      <c r="AD7" s="6">
        <f t="shared" si="6"/>
        <v>0</v>
      </c>
      <c r="AE7" s="6">
        <f aca="true" t="shared" si="25" ref="AE7:AE34">IF(ISBLANK($L7),AC7,IF(AF7="GREEN",AC7,0))</f>
        <v>0</v>
      </c>
      <c r="AF7" s="8" t="str">
        <f t="shared" si="7"/>
        <v>NONE</v>
      </c>
      <c r="AG7" s="29"/>
      <c r="AH7" s="30"/>
      <c r="AI7" s="6">
        <f t="shared" si="8"/>
        <v>0</v>
      </c>
      <c r="AJ7" s="6">
        <f aca="true" t="shared" si="26" ref="AJ7:AJ34">IF(ISBLANK($L7),AH7,IF(AK7="GREEN",AH7,0))</f>
        <v>0</v>
      </c>
      <c r="AK7" s="8" t="str">
        <f t="shared" si="9"/>
        <v>NONE</v>
      </c>
      <c r="AL7" s="29"/>
      <c r="AM7" s="30"/>
      <c r="AN7" s="6">
        <f t="shared" si="10"/>
        <v>0</v>
      </c>
      <c r="AO7" s="6">
        <f aca="true" t="shared" si="27" ref="AO7:AO34">IF(ISBLANK($L7),AM7,IF(AP7="GREEN",AM7,0))</f>
        <v>0</v>
      </c>
      <c r="AP7" s="8" t="str">
        <f t="shared" si="11"/>
        <v>NONE</v>
      </c>
      <c r="AQ7" s="29"/>
      <c r="AR7" s="30"/>
      <c r="AS7" s="6">
        <f t="shared" si="12"/>
        <v>0</v>
      </c>
      <c r="AT7" s="6">
        <f aca="true" t="shared" si="28" ref="AT7:AT34">IF(ISBLANK($L7),AR7,IF(AU7="GREEN",AR7,0))</f>
        <v>0</v>
      </c>
      <c r="AU7" s="8" t="str">
        <f t="shared" si="13"/>
        <v>NONE</v>
      </c>
      <c r="AV7" s="29"/>
      <c r="AW7" s="30"/>
      <c r="AX7" s="6">
        <f t="shared" si="14"/>
        <v>0</v>
      </c>
      <c r="AY7" s="6">
        <f aca="true" t="shared" si="29" ref="AY7:AY34">IF(ISBLANK($L7),AW7,IF(AZ7="GREEN",AW7,0))</f>
        <v>0</v>
      </c>
      <c r="AZ7" s="8" t="str">
        <f t="shared" si="15"/>
        <v>NONE</v>
      </c>
      <c r="BA7" s="29"/>
      <c r="BB7" s="30"/>
      <c r="BC7" s="6">
        <f t="shared" si="16"/>
        <v>0</v>
      </c>
      <c r="BD7" s="6">
        <f aca="true" t="shared" si="30" ref="BD7:BD34">IF(ISBLANK($L7),BB7,IF(BE7="GREEN",BB7,0))</f>
        <v>0</v>
      </c>
      <c r="BE7" s="8" t="str">
        <f t="shared" si="17"/>
        <v>NONE</v>
      </c>
      <c r="BF7" s="29"/>
      <c r="BG7" s="30"/>
      <c r="BH7" s="6">
        <f t="shared" si="18"/>
        <v>0</v>
      </c>
      <c r="BI7" s="6">
        <f aca="true" t="shared" si="31" ref="BI7:BI34">IF(ISBLANK($L7),BG7,IF(BJ7="GREEN",BG7,0))</f>
        <v>0</v>
      </c>
      <c r="BJ7" s="8" t="str">
        <f t="shared" si="19"/>
        <v>NONE</v>
      </c>
      <c r="BK7" s="48"/>
    </row>
    <row r="8" spans="1:63" ht="12.75">
      <c r="A8" s="22">
        <v>6</v>
      </c>
      <c r="B8" s="3">
        <v>39439</v>
      </c>
      <c r="C8" s="4" t="s">
        <v>97</v>
      </c>
      <c r="D8" s="4" t="s">
        <v>21</v>
      </c>
      <c r="E8" s="4" t="s">
        <v>65</v>
      </c>
      <c r="F8" s="4" t="s">
        <v>26</v>
      </c>
      <c r="G8" s="4" t="s">
        <v>98</v>
      </c>
      <c r="H8" s="5">
        <v>0.8333333333333334</v>
      </c>
      <c r="I8" s="4" t="s">
        <v>86</v>
      </c>
      <c r="J8" s="21" t="str">
        <f t="shared" si="20"/>
        <v>East Carolina</v>
      </c>
      <c r="K8" s="21" t="str">
        <f t="shared" si="21"/>
        <v>Boise State </v>
      </c>
      <c r="L8" s="27"/>
      <c r="M8" s="29" t="s">
        <v>98</v>
      </c>
      <c r="N8" s="30">
        <v>10</v>
      </c>
      <c r="O8" s="6">
        <f t="shared" si="0"/>
        <v>0</v>
      </c>
      <c r="P8" s="6">
        <f t="shared" si="22"/>
        <v>10</v>
      </c>
      <c r="Q8" s="8" t="str">
        <f t="shared" si="1"/>
        <v>NONE</v>
      </c>
      <c r="R8" s="29"/>
      <c r="S8" s="30"/>
      <c r="T8" s="6">
        <f t="shared" si="2"/>
        <v>0</v>
      </c>
      <c r="U8" s="6">
        <f t="shared" si="23"/>
        <v>0</v>
      </c>
      <c r="V8" s="8" t="str">
        <f t="shared" si="3"/>
        <v>NONE</v>
      </c>
      <c r="W8" s="29"/>
      <c r="X8" s="30"/>
      <c r="Y8" s="6">
        <f t="shared" si="4"/>
        <v>0</v>
      </c>
      <c r="Z8" s="6">
        <f t="shared" si="24"/>
        <v>0</v>
      </c>
      <c r="AA8" s="8" t="str">
        <f t="shared" si="5"/>
        <v>NONE</v>
      </c>
      <c r="AB8" s="29"/>
      <c r="AC8" s="30"/>
      <c r="AD8" s="6">
        <f t="shared" si="6"/>
        <v>0</v>
      </c>
      <c r="AE8" s="6">
        <f t="shared" si="25"/>
        <v>0</v>
      </c>
      <c r="AF8" s="8" t="str">
        <f t="shared" si="7"/>
        <v>NONE</v>
      </c>
      <c r="AG8" s="29"/>
      <c r="AH8" s="30"/>
      <c r="AI8" s="6">
        <f t="shared" si="8"/>
        <v>0</v>
      </c>
      <c r="AJ8" s="6">
        <f t="shared" si="26"/>
        <v>0</v>
      </c>
      <c r="AK8" s="8" t="str">
        <f t="shared" si="9"/>
        <v>NONE</v>
      </c>
      <c r="AL8" s="29"/>
      <c r="AM8" s="30"/>
      <c r="AN8" s="6">
        <f t="shared" si="10"/>
        <v>0</v>
      </c>
      <c r="AO8" s="6">
        <f t="shared" si="27"/>
        <v>0</v>
      </c>
      <c r="AP8" s="8" t="str">
        <f t="shared" si="11"/>
        <v>NONE</v>
      </c>
      <c r="AQ8" s="29"/>
      <c r="AR8" s="30"/>
      <c r="AS8" s="6">
        <f t="shared" si="12"/>
        <v>0</v>
      </c>
      <c r="AT8" s="6">
        <f t="shared" si="28"/>
        <v>0</v>
      </c>
      <c r="AU8" s="8" t="str">
        <f t="shared" si="13"/>
        <v>NONE</v>
      </c>
      <c r="AV8" s="29"/>
      <c r="AW8" s="30"/>
      <c r="AX8" s="6">
        <f t="shared" si="14"/>
        <v>0</v>
      </c>
      <c r="AY8" s="6">
        <f t="shared" si="29"/>
        <v>0</v>
      </c>
      <c r="AZ8" s="8" t="str">
        <f t="shared" si="15"/>
        <v>NONE</v>
      </c>
      <c r="BA8" s="29"/>
      <c r="BB8" s="30"/>
      <c r="BC8" s="6">
        <f t="shared" si="16"/>
        <v>0</v>
      </c>
      <c r="BD8" s="6">
        <f t="shared" si="30"/>
        <v>0</v>
      </c>
      <c r="BE8" s="8" t="str">
        <f t="shared" si="17"/>
        <v>NONE</v>
      </c>
      <c r="BF8" s="29"/>
      <c r="BG8" s="30"/>
      <c r="BH8" s="6">
        <f t="shared" si="18"/>
        <v>0</v>
      </c>
      <c r="BI8" s="6">
        <f t="shared" si="31"/>
        <v>0</v>
      </c>
      <c r="BJ8" s="8" t="str">
        <f t="shared" si="19"/>
        <v>NONE</v>
      </c>
      <c r="BK8" s="48"/>
    </row>
    <row r="9" spans="1:63" ht="12.75">
      <c r="A9" s="22">
        <v>7</v>
      </c>
      <c r="B9" s="3">
        <v>39442</v>
      </c>
      <c r="C9" s="4" t="s">
        <v>99</v>
      </c>
      <c r="D9" s="4" t="s">
        <v>7</v>
      </c>
      <c r="E9" s="4" t="s">
        <v>23</v>
      </c>
      <c r="F9" s="4" t="s">
        <v>26</v>
      </c>
      <c r="G9" s="4" t="s">
        <v>100</v>
      </c>
      <c r="H9" s="5">
        <v>0.8125</v>
      </c>
      <c r="I9" s="4" t="s">
        <v>86</v>
      </c>
      <c r="J9" s="21" t="str">
        <f t="shared" si="20"/>
        <v>Purdue</v>
      </c>
      <c r="K9" s="21" t="str">
        <f t="shared" si="21"/>
        <v>Central Michigan </v>
      </c>
      <c r="L9" s="27"/>
      <c r="M9" s="29" t="s">
        <v>23</v>
      </c>
      <c r="N9" s="30">
        <v>30</v>
      </c>
      <c r="O9" s="6">
        <f t="shared" si="0"/>
        <v>0</v>
      </c>
      <c r="P9" s="6">
        <f t="shared" si="22"/>
        <v>30</v>
      </c>
      <c r="Q9" s="8" t="str">
        <f t="shared" si="1"/>
        <v>NONE</v>
      </c>
      <c r="R9" s="29"/>
      <c r="S9" s="30"/>
      <c r="T9" s="6">
        <f t="shared" si="2"/>
        <v>0</v>
      </c>
      <c r="U9" s="6">
        <f t="shared" si="23"/>
        <v>0</v>
      </c>
      <c r="V9" s="8" t="str">
        <f t="shared" si="3"/>
        <v>NONE</v>
      </c>
      <c r="W9" s="29"/>
      <c r="X9" s="30"/>
      <c r="Y9" s="6">
        <f t="shared" si="4"/>
        <v>0</v>
      </c>
      <c r="Z9" s="6">
        <f t="shared" si="24"/>
        <v>0</v>
      </c>
      <c r="AA9" s="8" t="str">
        <f t="shared" si="5"/>
        <v>NONE</v>
      </c>
      <c r="AB9" s="29"/>
      <c r="AC9" s="30"/>
      <c r="AD9" s="6">
        <f t="shared" si="6"/>
        <v>0</v>
      </c>
      <c r="AE9" s="6">
        <f t="shared" si="25"/>
        <v>0</v>
      </c>
      <c r="AF9" s="8" t="str">
        <f t="shared" si="7"/>
        <v>NONE</v>
      </c>
      <c r="AG9" s="29"/>
      <c r="AH9" s="30"/>
      <c r="AI9" s="6">
        <f t="shared" si="8"/>
        <v>0</v>
      </c>
      <c r="AJ9" s="6">
        <f t="shared" si="26"/>
        <v>0</v>
      </c>
      <c r="AK9" s="8" t="str">
        <f t="shared" si="9"/>
        <v>NONE</v>
      </c>
      <c r="AL9" s="29"/>
      <c r="AM9" s="30"/>
      <c r="AN9" s="6">
        <f t="shared" si="10"/>
        <v>0</v>
      </c>
      <c r="AO9" s="6">
        <f t="shared" si="27"/>
        <v>0</v>
      </c>
      <c r="AP9" s="8" t="str">
        <f t="shared" si="11"/>
        <v>NONE</v>
      </c>
      <c r="AQ9" s="29"/>
      <c r="AR9" s="30"/>
      <c r="AS9" s="6">
        <f t="shared" si="12"/>
        <v>0</v>
      </c>
      <c r="AT9" s="6">
        <f t="shared" si="28"/>
        <v>0</v>
      </c>
      <c r="AU9" s="8" t="str">
        <f t="shared" si="13"/>
        <v>NONE</v>
      </c>
      <c r="AV9" s="29"/>
      <c r="AW9" s="30"/>
      <c r="AX9" s="6">
        <f t="shared" si="14"/>
        <v>0</v>
      </c>
      <c r="AY9" s="6">
        <f t="shared" si="29"/>
        <v>0</v>
      </c>
      <c r="AZ9" s="8" t="str">
        <f t="shared" si="15"/>
        <v>NONE</v>
      </c>
      <c r="BA9" s="29"/>
      <c r="BB9" s="30"/>
      <c r="BC9" s="6">
        <f t="shared" si="16"/>
        <v>0</v>
      </c>
      <c r="BD9" s="6">
        <f t="shared" si="30"/>
        <v>0</v>
      </c>
      <c r="BE9" s="8" t="str">
        <f t="shared" si="17"/>
        <v>NONE</v>
      </c>
      <c r="BF9" s="29"/>
      <c r="BG9" s="30"/>
      <c r="BH9" s="6">
        <f t="shared" si="18"/>
        <v>0</v>
      </c>
      <c r="BI9" s="6">
        <f t="shared" si="31"/>
        <v>0</v>
      </c>
      <c r="BJ9" s="8" t="str">
        <f t="shared" si="19"/>
        <v>NONE</v>
      </c>
      <c r="BK9" s="48"/>
    </row>
    <row r="10" spans="1:63" ht="12.75">
      <c r="A10" s="22">
        <v>8</v>
      </c>
      <c r="B10" s="3">
        <v>39443</v>
      </c>
      <c r="C10" s="4" t="s">
        <v>101</v>
      </c>
      <c r="D10" s="4" t="s">
        <v>43</v>
      </c>
      <c r="E10" s="4" t="s">
        <v>8</v>
      </c>
      <c r="F10" s="4" t="s">
        <v>26</v>
      </c>
      <c r="G10" s="4" t="s">
        <v>102</v>
      </c>
      <c r="H10" s="5">
        <v>0.8333333333333334</v>
      </c>
      <c r="I10" s="4" t="s">
        <v>86</v>
      </c>
      <c r="J10" s="21" t="str">
        <f t="shared" si="20"/>
        <v>Texas</v>
      </c>
      <c r="K10" s="21" t="str">
        <f t="shared" si="21"/>
        <v>Arizona State </v>
      </c>
      <c r="L10" s="27"/>
      <c r="M10" s="29" t="s">
        <v>8</v>
      </c>
      <c r="N10" s="30">
        <v>2</v>
      </c>
      <c r="O10" s="6">
        <f t="shared" si="0"/>
        <v>0</v>
      </c>
      <c r="P10" s="6">
        <f t="shared" si="22"/>
        <v>2</v>
      </c>
      <c r="Q10" s="8" t="str">
        <f t="shared" si="1"/>
        <v>NONE</v>
      </c>
      <c r="R10" s="29"/>
      <c r="S10" s="30"/>
      <c r="T10" s="6">
        <f t="shared" si="2"/>
        <v>0</v>
      </c>
      <c r="U10" s="6">
        <f t="shared" si="23"/>
        <v>0</v>
      </c>
      <c r="V10" s="8" t="str">
        <f t="shared" si="3"/>
        <v>NONE</v>
      </c>
      <c r="W10" s="29"/>
      <c r="X10" s="30"/>
      <c r="Y10" s="6">
        <f t="shared" si="4"/>
        <v>0</v>
      </c>
      <c r="Z10" s="6">
        <f t="shared" si="24"/>
        <v>0</v>
      </c>
      <c r="AA10" s="8" t="str">
        <f t="shared" si="5"/>
        <v>NONE</v>
      </c>
      <c r="AB10" s="29"/>
      <c r="AC10" s="30"/>
      <c r="AD10" s="6">
        <f t="shared" si="6"/>
        <v>0</v>
      </c>
      <c r="AE10" s="6">
        <f t="shared" si="25"/>
        <v>0</v>
      </c>
      <c r="AF10" s="8" t="str">
        <f t="shared" si="7"/>
        <v>NONE</v>
      </c>
      <c r="AG10" s="29"/>
      <c r="AH10" s="30"/>
      <c r="AI10" s="6">
        <f t="shared" si="8"/>
        <v>0</v>
      </c>
      <c r="AJ10" s="6">
        <f t="shared" si="26"/>
        <v>0</v>
      </c>
      <c r="AK10" s="8" t="str">
        <f t="shared" si="9"/>
        <v>NONE</v>
      </c>
      <c r="AL10" s="29"/>
      <c r="AM10" s="30"/>
      <c r="AN10" s="6">
        <f t="shared" si="10"/>
        <v>0</v>
      </c>
      <c r="AO10" s="6">
        <f t="shared" si="27"/>
        <v>0</v>
      </c>
      <c r="AP10" s="8" t="str">
        <f t="shared" si="11"/>
        <v>NONE</v>
      </c>
      <c r="AQ10" s="29"/>
      <c r="AR10" s="30"/>
      <c r="AS10" s="6">
        <f t="shared" si="12"/>
        <v>0</v>
      </c>
      <c r="AT10" s="6">
        <f t="shared" si="28"/>
        <v>0</v>
      </c>
      <c r="AU10" s="8" t="str">
        <f t="shared" si="13"/>
        <v>NONE</v>
      </c>
      <c r="AV10" s="29"/>
      <c r="AW10" s="30"/>
      <c r="AX10" s="6">
        <f t="shared" si="14"/>
        <v>0</v>
      </c>
      <c r="AY10" s="6">
        <f t="shared" si="29"/>
        <v>0</v>
      </c>
      <c r="AZ10" s="8" t="str">
        <f t="shared" si="15"/>
        <v>NONE</v>
      </c>
      <c r="BA10" s="29"/>
      <c r="BB10" s="30"/>
      <c r="BC10" s="6">
        <f t="shared" si="16"/>
        <v>0</v>
      </c>
      <c r="BD10" s="6">
        <f t="shared" si="30"/>
        <v>0</v>
      </c>
      <c r="BE10" s="8" t="str">
        <f t="shared" si="17"/>
        <v>NONE</v>
      </c>
      <c r="BF10" s="29"/>
      <c r="BG10" s="30"/>
      <c r="BH10" s="6">
        <f t="shared" si="18"/>
        <v>0</v>
      </c>
      <c r="BI10" s="6">
        <f t="shared" si="31"/>
        <v>0</v>
      </c>
      <c r="BJ10" s="8" t="str">
        <f t="shared" si="19"/>
        <v>NONE</v>
      </c>
      <c r="BK10" s="48"/>
    </row>
    <row r="11" spans="1:63" ht="12.75">
      <c r="A11" s="22">
        <v>9</v>
      </c>
      <c r="B11" s="3">
        <v>39444</v>
      </c>
      <c r="C11" s="4" t="s">
        <v>103</v>
      </c>
      <c r="D11" s="4" t="s">
        <v>10</v>
      </c>
      <c r="E11" s="4" t="s">
        <v>70</v>
      </c>
      <c r="F11" s="4" t="s">
        <v>26</v>
      </c>
      <c r="G11" s="4" t="s">
        <v>104</v>
      </c>
      <c r="H11" s="5">
        <v>0.7083333333333334</v>
      </c>
      <c r="I11" s="4" t="s">
        <v>86</v>
      </c>
      <c r="J11" s="21" t="str">
        <f t="shared" si="20"/>
        <v>Boston College</v>
      </c>
      <c r="K11" s="21" t="str">
        <f t="shared" si="21"/>
        <v>Michigan State </v>
      </c>
      <c r="L11" s="27"/>
      <c r="M11" s="29" t="s">
        <v>70</v>
      </c>
      <c r="N11" s="30">
        <v>21</v>
      </c>
      <c r="O11" s="6">
        <f t="shared" si="0"/>
        <v>0</v>
      </c>
      <c r="P11" s="6">
        <f t="shared" si="22"/>
        <v>21</v>
      </c>
      <c r="Q11" s="8" t="str">
        <f aca="true" t="shared" si="32" ref="Q11:Q34">IF(NOT(ISBLANK($L11)),IF(M11=$L11,"GREEN","RED"),"NONE")</f>
        <v>NONE</v>
      </c>
      <c r="R11" s="29"/>
      <c r="S11" s="30"/>
      <c r="T11" s="6">
        <f t="shared" si="2"/>
        <v>0</v>
      </c>
      <c r="U11" s="6">
        <f t="shared" si="23"/>
        <v>0</v>
      </c>
      <c r="V11" s="8" t="str">
        <f aca="true" t="shared" si="33" ref="V11:V34">IF(NOT(ISBLANK($L11)),IF(R11=$L11,"GREEN","RED"),"NONE")</f>
        <v>NONE</v>
      </c>
      <c r="W11" s="29"/>
      <c r="X11" s="30"/>
      <c r="Y11" s="6">
        <f t="shared" si="4"/>
        <v>0</v>
      </c>
      <c r="Z11" s="6">
        <f t="shared" si="24"/>
        <v>0</v>
      </c>
      <c r="AA11" s="8" t="str">
        <f aca="true" t="shared" si="34" ref="AA11:AA34">IF(NOT(ISBLANK($L11)),IF(W11=$L11,"GREEN","RED"),"NONE")</f>
        <v>NONE</v>
      </c>
      <c r="AB11" s="29"/>
      <c r="AC11" s="30"/>
      <c r="AD11" s="6">
        <f t="shared" si="6"/>
        <v>0</v>
      </c>
      <c r="AE11" s="6">
        <f t="shared" si="25"/>
        <v>0</v>
      </c>
      <c r="AF11" s="8" t="str">
        <f aca="true" t="shared" si="35" ref="AF11:AF34">IF(NOT(ISBLANK($L11)),IF(AB11=$L11,"GREEN","RED"),"NONE")</f>
        <v>NONE</v>
      </c>
      <c r="AG11" s="29"/>
      <c r="AH11" s="30"/>
      <c r="AI11" s="6">
        <f t="shared" si="8"/>
        <v>0</v>
      </c>
      <c r="AJ11" s="6">
        <f t="shared" si="26"/>
        <v>0</v>
      </c>
      <c r="AK11" s="8" t="str">
        <f aca="true" t="shared" si="36" ref="AK11:AK34">IF(NOT(ISBLANK($L11)),IF(AG11=$L11,"GREEN","RED"),"NONE")</f>
        <v>NONE</v>
      </c>
      <c r="AL11" s="29"/>
      <c r="AM11" s="30"/>
      <c r="AN11" s="6">
        <f t="shared" si="10"/>
        <v>0</v>
      </c>
      <c r="AO11" s="6">
        <f t="shared" si="27"/>
        <v>0</v>
      </c>
      <c r="AP11" s="8" t="str">
        <f aca="true" t="shared" si="37" ref="AP11:AP34">IF(NOT(ISBLANK($L11)),IF(AL11=$L11,"GREEN","RED"),"NONE")</f>
        <v>NONE</v>
      </c>
      <c r="AQ11" s="29"/>
      <c r="AR11" s="30"/>
      <c r="AS11" s="6">
        <f t="shared" si="12"/>
        <v>0</v>
      </c>
      <c r="AT11" s="6">
        <f t="shared" si="28"/>
        <v>0</v>
      </c>
      <c r="AU11" s="8" t="str">
        <f aca="true" t="shared" si="38" ref="AU11:AU34">IF(NOT(ISBLANK($L11)),IF(AQ11=$L11,"GREEN","RED"),"NONE")</f>
        <v>NONE</v>
      </c>
      <c r="AV11" s="29"/>
      <c r="AW11" s="30"/>
      <c r="AX11" s="6">
        <f t="shared" si="14"/>
        <v>0</v>
      </c>
      <c r="AY11" s="6">
        <f t="shared" si="29"/>
        <v>0</v>
      </c>
      <c r="AZ11" s="8" t="str">
        <f aca="true" t="shared" si="39" ref="AZ11:AZ34">IF(NOT(ISBLANK($L11)),IF(AV11=$L11,"GREEN","RED"),"NONE")</f>
        <v>NONE</v>
      </c>
      <c r="BA11" s="29"/>
      <c r="BB11" s="30"/>
      <c r="BC11" s="6">
        <f t="shared" si="16"/>
        <v>0</v>
      </c>
      <c r="BD11" s="6">
        <f t="shared" si="30"/>
        <v>0</v>
      </c>
      <c r="BE11" s="8" t="str">
        <f aca="true" t="shared" si="40" ref="BE11:BE34">IF(NOT(ISBLANK($L11)),IF(BA11=$L11,"GREEN","RED"),"NONE")</f>
        <v>NONE</v>
      </c>
      <c r="BF11" s="29"/>
      <c r="BG11" s="30"/>
      <c r="BH11" s="6">
        <f t="shared" si="18"/>
        <v>0</v>
      </c>
      <c r="BI11" s="6">
        <f t="shared" si="31"/>
        <v>0</v>
      </c>
      <c r="BJ11" s="8" t="str">
        <f aca="true" t="shared" si="41" ref="BJ11:BJ34">IF(NOT(ISBLANK($L11)),IF(BF11=$L11,"GREEN","RED"),"NONE")</f>
        <v>NONE</v>
      </c>
      <c r="BK11" s="48"/>
    </row>
    <row r="12" spans="1:63" ht="12.75">
      <c r="A12" s="22">
        <v>10</v>
      </c>
      <c r="B12" s="3">
        <v>39444</v>
      </c>
      <c r="C12" s="4" t="s">
        <v>105</v>
      </c>
      <c r="D12" s="4" t="s">
        <v>8</v>
      </c>
      <c r="E12" s="4" t="s">
        <v>64</v>
      </c>
      <c r="F12" s="4" t="s">
        <v>26</v>
      </c>
      <c r="G12" s="4" t="s">
        <v>106</v>
      </c>
      <c r="H12" s="5">
        <v>0.8333333333333334</v>
      </c>
      <c r="I12" s="4" t="s">
        <v>107</v>
      </c>
      <c r="J12" s="21" t="str">
        <f t="shared" si="20"/>
        <v>TCU</v>
      </c>
      <c r="K12" s="21" t="str">
        <f t="shared" si="21"/>
        <v>Houston </v>
      </c>
      <c r="L12" s="27"/>
      <c r="M12" s="29" t="s">
        <v>106</v>
      </c>
      <c r="N12" s="30">
        <v>7</v>
      </c>
      <c r="O12" s="6">
        <f t="shared" si="0"/>
        <v>0</v>
      </c>
      <c r="P12" s="6">
        <f t="shared" si="22"/>
        <v>7</v>
      </c>
      <c r="Q12" s="8" t="str">
        <f t="shared" si="32"/>
        <v>NONE</v>
      </c>
      <c r="R12" s="29"/>
      <c r="S12" s="30"/>
      <c r="T12" s="6">
        <f t="shared" si="2"/>
        <v>0</v>
      </c>
      <c r="U12" s="6">
        <f t="shared" si="23"/>
        <v>0</v>
      </c>
      <c r="V12" s="8" t="str">
        <f t="shared" si="33"/>
        <v>NONE</v>
      </c>
      <c r="W12" s="29"/>
      <c r="X12" s="30"/>
      <c r="Y12" s="6">
        <f t="shared" si="4"/>
        <v>0</v>
      </c>
      <c r="Z12" s="6">
        <f t="shared" si="24"/>
        <v>0</v>
      </c>
      <c r="AA12" s="8" t="str">
        <f t="shared" si="34"/>
        <v>NONE</v>
      </c>
      <c r="AB12" s="29"/>
      <c r="AC12" s="30"/>
      <c r="AD12" s="6">
        <f t="shared" si="6"/>
        <v>0</v>
      </c>
      <c r="AE12" s="6">
        <f t="shared" si="25"/>
        <v>0</v>
      </c>
      <c r="AF12" s="8" t="str">
        <f t="shared" si="35"/>
        <v>NONE</v>
      </c>
      <c r="AG12" s="29"/>
      <c r="AH12" s="30"/>
      <c r="AI12" s="6">
        <f t="shared" si="8"/>
        <v>0</v>
      </c>
      <c r="AJ12" s="6">
        <f t="shared" si="26"/>
        <v>0</v>
      </c>
      <c r="AK12" s="8" t="str">
        <f t="shared" si="36"/>
        <v>NONE</v>
      </c>
      <c r="AL12" s="29"/>
      <c r="AM12" s="30"/>
      <c r="AN12" s="6">
        <f t="shared" si="10"/>
        <v>0</v>
      </c>
      <c r="AO12" s="6">
        <f t="shared" si="27"/>
        <v>0</v>
      </c>
      <c r="AP12" s="8" t="str">
        <f t="shared" si="37"/>
        <v>NONE</v>
      </c>
      <c r="AQ12" s="29"/>
      <c r="AR12" s="30"/>
      <c r="AS12" s="6">
        <f t="shared" si="12"/>
        <v>0</v>
      </c>
      <c r="AT12" s="6">
        <f t="shared" si="28"/>
        <v>0</v>
      </c>
      <c r="AU12" s="8" t="str">
        <f t="shared" si="38"/>
        <v>NONE</v>
      </c>
      <c r="AV12" s="29"/>
      <c r="AW12" s="30"/>
      <c r="AX12" s="6">
        <f t="shared" si="14"/>
        <v>0</v>
      </c>
      <c r="AY12" s="6">
        <f t="shared" si="29"/>
        <v>0</v>
      </c>
      <c r="AZ12" s="8" t="str">
        <f t="shared" si="39"/>
        <v>NONE</v>
      </c>
      <c r="BA12" s="29"/>
      <c r="BB12" s="30"/>
      <c r="BC12" s="6">
        <f t="shared" si="16"/>
        <v>0</v>
      </c>
      <c r="BD12" s="6">
        <f t="shared" si="30"/>
        <v>0</v>
      </c>
      <c r="BE12" s="8" t="str">
        <f t="shared" si="40"/>
        <v>NONE</v>
      </c>
      <c r="BF12" s="29"/>
      <c r="BG12" s="30"/>
      <c r="BH12" s="6">
        <f t="shared" si="18"/>
        <v>0</v>
      </c>
      <c r="BI12" s="6">
        <f t="shared" si="31"/>
        <v>0</v>
      </c>
      <c r="BJ12" s="8" t="str">
        <f t="shared" si="41"/>
        <v>NONE</v>
      </c>
      <c r="BK12" s="48"/>
    </row>
    <row r="13" spans="1:63" ht="12.75">
      <c r="A13" s="22">
        <v>11</v>
      </c>
      <c r="B13" s="3">
        <v>39444</v>
      </c>
      <c r="C13" s="4" t="s">
        <v>108</v>
      </c>
      <c r="D13" s="4" t="s">
        <v>5</v>
      </c>
      <c r="E13" s="4" t="s">
        <v>69</v>
      </c>
      <c r="F13" s="4" t="s">
        <v>26</v>
      </c>
      <c r="G13" s="4" t="s">
        <v>109</v>
      </c>
      <c r="H13" s="5">
        <v>0.8541666666666666</v>
      </c>
      <c r="I13" s="4" t="s">
        <v>86</v>
      </c>
      <c r="J13" s="21" t="str">
        <f t="shared" si="20"/>
        <v>Maryland</v>
      </c>
      <c r="K13" s="21" t="str">
        <f t="shared" si="21"/>
        <v>Oregon State </v>
      </c>
      <c r="L13" s="27"/>
      <c r="M13" s="29" t="s">
        <v>69</v>
      </c>
      <c r="N13" s="30">
        <v>32</v>
      </c>
      <c r="O13" s="6">
        <f t="shared" si="0"/>
        <v>0</v>
      </c>
      <c r="P13" s="6">
        <f t="shared" si="22"/>
        <v>32</v>
      </c>
      <c r="Q13" s="8" t="str">
        <f t="shared" si="32"/>
        <v>NONE</v>
      </c>
      <c r="R13" s="29"/>
      <c r="S13" s="30"/>
      <c r="T13" s="6">
        <f t="shared" si="2"/>
        <v>0</v>
      </c>
      <c r="U13" s="6">
        <f t="shared" si="23"/>
        <v>0</v>
      </c>
      <c r="V13" s="8" t="str">
        <f t="shared" si="33"/>
        <v>NONE</v>
      </c>
      <c r="W13" s="29"/>
      <c r="X13" s="30"/>
      <c r="Y13" s="6">
        <f t="shared" si="4"/>
        <v>0</v>
      </c>
      <c r="Z13" s="6">
        <f t="shared" si="24"/>
        <v>0</v>
      </c>
      <c r="AA13" s="8" t="str">
        <f t="shared" si="34"/>
        <v>NONE</v>
      </c>
      <c r="AB13" s="29"/>
      <c r="AC13" s="30"/>
      <c r="AD13" s="6">
        <f t="shared" si="6"/>
        <v>0</v>
      </c>
      <c r="AE13" s="6">
        <f t="shared" si="25"/>
        <v>0</v>
      </c>
      <c r="AF13" s="8" t="str">
        <f t="shared" si="35"/>
        <v>NONE</v>
      </c>
      <c r="AG13" s="29"/>
      <c r="AH13" s="30"/>
      <c r="AI13" s="6">
        <f t="shared" si="8"/>
        <v>0</v>
      </c>
      <c r="AJ13" s="6">
        <f t="shared" si="26"/>
        <v>0</v>
      </c>
      <c r="AK13" s="8" t="str">
        <f t="shared" si="36"/>
        <v>NONE</v>
      </c>
      <c r="AL13" s="29"/>
      <c r="AM13" s="30"/>
      <c r="AN13" s="6">
        <f t="shared" si="10"/>
        <v>0</v>
      </c>
      <c r="AO13" s="6">
        <f t="shared" si="27"/>
        <v>0</v>
      </c>
      <c r="AP13" s="8" t="str">
        <f t="shared" si="37"/>
        <v>NONE</v>
      </c>
      <c r="AQ13" s="29"/>
      <c r="AR13" s="30"/>
      <c r="AS13" s="6">
        <f t="shared" si="12"/>
        <v>0</v>
      </c>
      <c r="AT13" s="6">
        <f t="shared" si="28"/>
        <v>0</v>
      </c>
      <c r="AU13" s="8" t="str">
        <f t="shared" si="38"/>
        <v>NONE</v>
      </c>
      <c r="AV13" s="29"/>
      <c r="AW13" s="30"/>
      <c r="AX13" s="6">
        <f t="shared" si="14"/>
        <v>0</v>
      </c>
      <c r="AY13" s="6">
        <f t="shared" si="29"/>
        <v>0</v>
      </c>
      <c r="AZ13" s="8" t="str">
        <f t="shared" si="39"/>
        <v>NONE</v>
      </c>
      <c r="BA13" s="29"/>
      <c r="BB13" s="30"/>
      <c r="BC13" s="6">
        <f t="shared" si="16"/>
        <v>0</v>
      </c>
      <c r="BD13" s="6">
        <f t="shared" si="30"/>
        <v>0</v>
      </c>
      <c r="BE13" s="8" t="str">
        <f t="shared" si="40"/>
        <v>NONE</v>
      </c>
      <c r="BF13" s="29"/>
      <c r="BG13" s="30"/>
      <c r="BH13" s="6">
        <f t="shared" si="18"/>
        <v>0</v>
      </c>
      <c r="BI13" s="6">
        <f t="shared" si="31"/>
        <v>0</v>
      </c>
      <c r="BJ13" s="8" t="str">
        <f t="shared" si="41"/>
        <v>NONE</v>
      </c>
      <c r="BK13" s="48"/>
    </row>
    <row r="14" spans="1:63" ht="12.75">
      <c r="A14" s="22">
        <v>12</v>
      </c>
      <c r="B14" s="3">
        <v>39445</v>
      </c>
      <c r="C14" s="4" t="s">
        <v>110</v>
      </c>
      <c r="D14" s="4" t="s">
        <v>11</v>
      </c>
      <c r="E14" s="4" t="s">
        <v>77</v>
      </c>
      <c r="F14" s="4" t="s">
        <v>26</v>
      </c>
      <c r="G14" s="4" t="s">
        <v>111</v>
      </c>
      <c r="H14" s="5">
        <v>0.5416666666666666</v>
      </c>
      <c r="I14" s="4" t="s">
        <v>86</v>
      </c>
      <c r="J14" s="21" t="str">
        <f t="shared" si="20"/>
        <v>Wake Forest</v>
      </c>
      <c r="K14" s="21" t="str">
        <f t="shared" si="21"/>
        <v>Connecticut </v>
      </c>
      <c r="L14" s="27"/>
      <c r="M14" s="29" t="s">
        <v>111</v>
      </c>
      <c r="N14" s="30">
        <v>3</v>
      </c>
      <c r="O14" s="6">
        <f t="shared" si="0"/>
        <v>0</v>
      </c>
      <c r="P14" s="6">
        <f t="shared" si="22"/>
        <v>3</v>
      </c>
      <c r="Q14" s="8" t="str">
        <f t="shared" si="32"/>
        <v>NONE</v>
      </c>
      <c r="R14" s="29"/>
      <c r="S14" s="30"/>
      <c r="T14" s="6">
        <f t="shared" si="2"/>
        <v>0</v>
      </c>
      <c r="U14" s="6">
        <f t="shared" si="23"/>
        <v>0</v>
      </c>
      <c r="V14" s="8" t="str">
        <f t="shared" si="33"/>
        <v>NONE</v>
      </c>
      <c r="W14" s="29"/>
      <c r="X14" s="30"/>
      <c r="Y14" s="6">
        <f t="shared" si="4"/>
        <v>0</v>
      </c>
      <c r="Z14" s="6">
        <f t="shared" si="24"/>
        <v>0</v>
      </c>
      <c r="AA14" s="8" t="str">
        <f t="shared" si="34"/>
        <v>NONE</v>
      </c>
      <c r="AB14" s="29"/>
      <c r="AC14" s="30"/>
      <c r="AD14" s="6">
        <f t="shared" si="6"/>
        <v>0</v>
      </c>
      <c r="AE14" s="6">
        <f t="shared" si="25"/>
        <v>0</v>
      </c>
      <c r="AF14" s="8" t="str">
        <f t="shared" si="35"/>
        <v>NONE</v>
      </c>
      <c r="AG14" s="29"/>
      <c r="AH14" s="30"/>
      <c r="AI14" s="6">
        <f t="shared" si="8"/>
        <v>0</v>
      </c>
      <c r="AJ14" s="6">
        <f t="shared" si="26"/>
        <v>0</v>
      </c>
      <c r="AK14" s="8" t="str">
        <f t="shared" si="36"/>
        <v>NONE</v>
      </c>
      <c r="AL14" s="29"/>
      <c r="AM14" s="30"/>
      <c r="AN14" s="6">
        <f t="shared" si="10"/>
        <v>0</v>
      </c>
      <c r="AO14" s="6">
        <f t="shared" si="27"/>
        <v>0</v>
      </c>
      <c r="AP14" s="8" t="str">
        <f t="shared" si="37"/>
        <v>NONE</v>
      </c>
      <c r="AQ14" s="29"/>
      <c r="AR14" s="30"/>
      <c r="AS14" s="6">
        <f t="shared" si="12"/>
        <v>0</v>
      </c>
      <c r="AT14" s="6">
        <f t="shared" si="28"/>
        <v>0</v>
      </c>
      <c r="AU14" s="8" t="str">
        <f t="shared" si="38"/>
        <v>NONE</v>
      </c>
      <c r="AV14" s="29"/>
      <c r="AW14" s="30"/>
      <c r="AX14" s="6">
        <f t="shared" si="14"/>
        <v>0</v>
      </c>
      <c r="AY14" s="6">
        <f t="shared" si="29"/>
        <v>0</v>
      </c>
      <c r="AZ14" s="8" t="str">
        <f t="shared" si="39"/>
        <v>NONE</v>
      </c>
      <c r="BA14" s="29"/>
      <c r="BB14" s="30"/>
      <c r="BC14" s="6">
        <f t="shared" si="16"/>
        <v>0</v>
      </c>
      <c r="BD14" s="6">
        <f t="shared" si="30"/>
        <v>0</v>
      </c>
      <c r="BE14" s="8" t="str">
        <f t="shared" si="40"/>
        <v>NONE</v>
      </c>
      <c r="BF14" s="29"/>
      <c r="BG14" s="30"/>
      <c r="BH14" s="6">
        <f t="shared" si="18"/>
        <v>0</v>
      </c>
      <c r="BI14" s="6">
        <f t="shared" si="31"/>
        <v>0</v>
      </c>
      <c r="BJ14" s="8" t="str">
        <f t="shared" si="41"/>
        <v>NONE</v>
      </c>
      <c r="BK14" s="48"/>
    </row>
    <row r="15" spans="1:63" ht="12.75">
      <c r="A15" s="22">
        <v>13</v>
      </c>
      <c r="B15" s="3">
        <v>39445</v>
      </c>
      <c r="C15" s="4" t="s">
        <v>112</v>
      </c>
      <c r="D15" s="4" t="s">
        <v>46</v>
      </c>
      <c r="E15" s="4" t="s">
        <v>113</v>
      </c>
      <c r="F15" s="4" t="s">
        <v>26</v>
      </c>
      <c r="G15" s="4" t="s">
        <v>114</v>
      </c>
      <c r="H15" s="5">
        <v>0.6875</v>
      </c>
      <c r="I15" s="4" t="s">
        <v>86</v>
      </c>
      <c r="J15" s="21" t="str">
        <f t="shared" si="20"/>
        <v>UCF</v>
      </c>
      <c r="K15" s="21" t="str">
        <f t="shared" si="21"/>
        <v>Mississippi State </v>
      </c>
      <c r="L15" s="27"/>
      <c r="M15" s="29" t="s">
        <v>113</v>
      </c>
      <c r="N15" s="30">
        <v>14</v>
      </c>
      <c r="O15" s="6">
        <f t="shared" si="0"/>
        <v>0</v>
      </c>
      <c r="P15" s="6">
        <f t="shared" si="22"/>
        <v>14</v>
      </c>
      <c r="Q15" s="8" t="str">
        <f t="shared" si="32"/>
        <v>NONE</v>
      </c>
      <c r="R15" s="29"/>
      <c r="S15" s="30"/>
      <c r="T15" s="6">
        <f t="shared" si="2"/>
        <v>0</v>
      </c>
      <c r="U15" s="6">
        <f t="shared" si="23"/>
        <v>0</v>
      </c>
      <c r="V15" s="8" t="str">
        <f t="shared" si="33"/>
        <v>NONE</v>
      </c>
      <c r="W15" s="29"/>
      <c r="X15" s="30"/>
      <c r="Y15" s="6">
        <f t="shared" si="4"/>
        <v>0</v>
      </c>
      <c r="Z15" s="6">
        <f t="shared" si="24"/>
        <v>0</v>
      </c>
      <c r="AA15" s="8" t="str">
        <f t="shared" si="34"/>
        <v>NONE</v>
      </c>
      <c r="AB15" s="29"/>
      <c r="AC15" s="30"/>
      <c r="AD15" s="6">
        <f t="shared" si="6"/>
        <v>0</v>
      </c>
      <c r="AE15" s="6">
        <f t="shared" si="25"/>
        <v>0</v>
      </c>
      <c r="AF15" s="8" t="str">
        <f t="shared" si="35"/>
        <v>NONE</v>
      </c>
      <c r="AG15" s="29"/>
      <c r="AH15" s="30"/>
      <c r="AI15" s="6">
        <f t="shared" si="8"/>
        <v>0</v>
      </c>
      <c r="AJ15" s="6">
        <f t="shared" si="26"/>
        <v>0</v>
      </c>
      <c r="AK15" s="8" t="str">
        <f t="shared" si="36"/>
        <v>NONE</v>
      </c>
      <c r="AL15" s="29"/>
      <c r="AM15" s="30"/>
      <c r="AN15" s="6">
        <f t="shared" si="10"/>
        <v>0</v>
      </c>
      <c r="AO15" s="6">
        <f t="shared" si="27"/>
        <v>0</v>
      </c>
      <c r="AP15" s="8" t="str">
        <f t="shared" si="37"/>
        <v>NONE</v>
      </c>
      <c r="AQ15" s="29"/>
      <c r="AR15" s="30"/>
      <c r="AS15" s="6">
        <f t="shared" si="12"/>
        <v>0</v>
      </c>
      <c r="AT15" s="6">
        <f t="shared" si="28"/>
        <v>0</v>
      </c>
      <c r="AU15" s="8" t="str">
        <f t="shared" si="38"/>
        <v>NONE</v>
      </c>
      <c r="AV15" s="29"/>
      <c r="AW15" s="30"/>
      <c r="AX15" s="6">
        <f t="shared" si="14"/>
        <v>0</v>
      </c>
      <c r="AY15" s="6">
        <f t="shared" si="29"/>
        <v>0</v>
      </c>
      <c r="AZ15" s="8" t="str">
        <f t="shared" si="39"/>
        <v>NONE</v>
      </c>
      <c r="BA15" s="29"/>
      <c r="BB15" s="30"/>
      <c r="BC15" s="6">
        <f t="shared" si="16"/>
        <v>0</v>
      </c>
      <c r="BD15" s="6">
        <f t="shared" si="30"/>
        <v>0</v>
      </c>
      <c r="BE15" s="8" t="str">
        <f t="shared" si="40"/>
        <v>NONE</v>
      </c>
      <c r="BF15" s="29"/>
      <c r="BG15" s="30"/>
      <c r="BH15" s="6">
        <f t="shared" si="18"/>
        <v>0</v>
      </c>
      <c r="BI15" s="6">
        <f t="shared" si="31"/>
        <v>0</v>
      </c>
      <c r="BJ15" s="8" t="str">
        <f t="shared" si="41"/>
        <v>NONE</v>
      </c>
      <c r="BK15" s="48"/>
    </row>
    <row r="16" spans="1:63" ht="12.75">
      <c r="A16" s="22">
        <v>14</v>
      </c>
      <c r="B16" s="3">
        <v>39445</v>
      </c>
      <c r="C16" s="4" t="s">
        <v>115</v>
      </c>
      <c r="D16" s="4" t="s">
        <v>12</v>
      </c>
      <c r="E16" s="4" t="s">
        <v>74</v>
      </c>
      <c r="F16" s="4" t="s">
        <v>26</v>
      </c>
      <c r="G16" s="4" t="s">
        <v>116</v>
      </c>
      <c r="H16" s="5">
        <v>0.8333333333333334</v>
      </c>
      <c r="I16" s="4" t="s">
        <v>86</v>
      </c>
      <c r="J16" s="21" t="str">
        <f t="shared" si="20"/>
        <v>Penn State</v>
      </c>
      <c r="K16" s="21" t="str">
        <f t="shared" si="21"/>
        <v>Texas A&amp;M </v>
      </c>
      <c r="L16" s="27"/>
      <c r="M16" s="29" t="s">
        <v>116</v>
      </c>
      <c r="N16" s="30">
        <v>11</v>
      </c>
      <c r="O16" s="6">
        <f t="shared" si="0"/>
        <v>0</v>
      </c>
      <c r="P16" s="6">
        <f t="shared" si="22"/>
        <v>11</v>
      </c>
      <c r="Q16" s="8" t="str">
        <f t="shared" si="32"/>
        <v>NONE</v>
      </c>
      <c r="R16" s="29"/>
      <c r="S16" s="30"/>
      <c r="T16" s="6">
        <f t="shared" si="2"/>
        <v>0</v>
      </c>
      <c r="U16" s="6">
        <f t="shared" si="23"/>
        <v>0</v>
      </c>
      <c r="V16" s="8" t="str">
        <f t="shared" si="33"/>
        <v>NONE</v>
      </c>
      <c r="W16" s="29"/>
      <c r="X16" s="30"/>
      <c r="Y16" s="6">
        <f t="shared" si="4"/>
        <v>0</v>
      </c>
      <c r="Z16" s="6">
        <f t="shared" si="24"/>
        <v>0</v>
      </c>
      <c r="AA16" s="8" t="str">
        <f t="shared" si="34"/>
        <v>NONE</v>
      </c>
      <c r="AB16" s="29"/>
      <c r="AC16" s="30"/>
      <c r="AD16" s="6">
        <f t="shared" si="6"/>
        <v>0</v>
      </c>
      <c r="AE16" s="6">
        <f t="shared" si="25"/>
        <v>0</v>
      </c>
      <c r="AF16" s="8" t="str">
        <f t="shared" si="35"/>
        <v>NONE</v>
      </c>
      <c r="AG16" s="29"/>
      <c r="AH16" s="30"/>
      <c r="AI16" s="6">
        <f t="shared" si="8"/>
        <v>0</v>
      </c>
      <c r="AJ16" s="6">
        <f t="shared" si="26"/>
        <v>0</v>
      </c>
      <c r="AK16" s="8" t="str">
        <f t="shared" si="36"/>
        <v>NONE</v>
      </c>
      <c r="AL16" s="29"/>
      <c r="AM16" s="30"/>
      <c r="AN16" s="6">
        <f t="shared" si="10"/>
        <v>0</v>
      </c>
      <c r="AO16" s="6">
        <f t="shared" si="27"/>
        <v>0</v>
      </c>
      <c r="AP16" s="8" t="str">
        <f t="shared" si="37"/>
        <v>NONE</v>
      </c>
      <c r="AQ16" s="29"/>
      <c r="AR16" s="30"/>
      <c r="AS16" s="6">
        <f t="shared" si="12"/>
        <v>0</v>
      </c>
      <c r="AT16" s="6">
        <f t="shared" si="28"/>
        <v>0</v>
      </c>
      <c r="AU16" s="8" t="str">
        <f t="shared" si="38"/>
        <v>NONE</v>
      </c>
      <c r="AV16" s="29"/>
      <c r="AW16" s="30"/>
      <c r="AX16" s="6">
        <f t="shared" si="14"/>
        <v>0</v>
      </c>
      <c r="AY16" s="6">
        <f t="shared" si="29"/>
        <v>0</v>
      </c>
      <c r="AZ16" s="8" t="str">
        <f t="shared" si="39"/>
        <v>NONE</v>
      </c>
      <c r="BA16" s="29"/>
      <c r="BB16" s="30"/>
      <c r="BC16" s="6">
        <f t="shared" si="16"/>
        <v>0</v>
      </c>
      <c r="BD16" s="6">
        <f t="shared" si="30"/>
        <v>0</v>
      </c>
      <c r="BE16" s="8" t="str">
        <f t="shared" si="40"/>
        <v>NONE</v>
      </c>
      <c r="BF16" s="29"/>
      <c r="BG16" s="30"/>
      <c r="BH16" s="6">
        <f t="shared" si="18"/>
        <v>0</v>
      </c>
      <c r="BI16" s="6">
        <f t="shared" si="31"/>
        <v>0</v>
      </c>
      <c r="BJ16" s="8" t="str">
        <f t="shared" si="41"/>
        <v>NONE</v>
      </c>
      <c r="BK16" s="48"/>
    </row>
    <row r="17" spans="1:63" ht="12.75">
      <c r="A17" s="22">
        <v>15</v>
      </c>
      <c r="B17" s="3">
        <v>39446</v>
      </c>
      <c r="C17" s="4" t="s">
        <v>117</v>
      </c>
      <c r="D17" s="4" t="s">
        <v>42</v>
      </c>
      <c r="E17" s="4" t="s">
        <v>118</v>
      </c>
      <c r="F17" s="4" t="s">
        <v>26</v>
      </c>
      <c r="G17" s="4" t="s">
        <v>119</v>
      </c>
      <c r="H17" s="5">
        <v>0.8333333333333334</v>
      </c>
      <c r="I17" s="4" t="s">
        <v>86</v>
      </c>
      <c r="J17" s="21" t="str">
        <f t="shared" si="20"/>
        <v>Colorado</v>
      </c>
      <c r="K17" s="21" t="str">
        <f t="shared" si="21"/>
        <v>Alabama </v>
      </c>
      <c r="L17" s="27"/>
      <c r="M17" s="29" t="s">
        <v>119</v>
      </c>
      <c r="N17" s="30">
        <v>31</v>
      </c>
      <c r="O17" s="6">
        <f t="shared" si="0"/>
        <v>0</v>
      </c>
      <c r="P17" s="6">
        <f t="shared" si="22"/>
        <v>31</v>
      </c>
      <c r="Q17" s="8" t="str">
        <f t="shared" si="32"/>
        <v>NONE</v>
      </c>
      <c r="R17" s="29"/>
      <c r="S17" s="30"/>
      <c r="T17" s="6">
        <f t="shared" si="2"/>
        <v>0</v>
      </c>
      <c r="U17" s="6">
        <f t="shared" si="23"/>
        <v>0</v>
      </c>
      <c r="V17" s="8" t="str">
        <f t="shared" si="33"/>
        <v>NONE</v>
      </c>
      <c r="W17" s="29"/>
      <c r="X17" s="30"/>
      <c r="Y17" s="6">
        <f t="shared" si="4"/>
        <v>0</v>
      </c>
      <c r="Z17" s="6">
        <f t="shared" si="24"/>
        <v>0</v>
      </c>
      <c r="AA17" s="8" t="str">
        <f t="shared" si="34"/>
        <v>NONE</v>
      </c>
      <c r="AB17" s="29"/>
      <c r="AC17" s="30"/>
      <c r="AD17" s="6">
        <f t="shared" si="6"/>
        <v>0</v>
      </c>
      <c r="AE17" s="6">
        <f t="shared" si="25"/>
        <v>0</v>
      </c>
      <c r="AF17" s="8" t="str">
        <f t="shared" si="35"/>
        <v>NONE</v>
      </c>
      <c r="AG17" s="29"/>
      <c r="AH17" s="30"/>
      <c r="AI17" s="6">
        <f t="shared" si="8"/>
        <v>0</v>
      </c>
      <c r="AJ17" s="6">
        <f t="shared" si="26"/>
        <v>0</v>
      </c>
      <c r="AK17" s="8" t="str">
        <f t="shared" si="36"/>
        <v>NONE</v>
      </c>
      <c r="AL17" s="29"/>
      <c r="AM17" s="30"/>
      <c r="AN17" s="6">
        <f t="shared" si="10"/>
        <v>0</v>
      </c>
      <c r="AO17" s="6">
        <f t="shared" si="27"/>
        <v>0</v>
      </c>
      <c r="AP17" s="8" t="str">
        <f t="shared" si="37"/>
        <v>NONE</v>
      </c>
      <c r="AQ17" s="29"/>
      <c r="AR17" s="30"/>
      <c r="AS17" s="6">
        <f t="shared" si="12"/>
        <v>0</v>
      </c>
      <c r="AT17" s="6">
        <f t="shared" si="28"/>
        <v>0</v>
      </c>
      <c r="AU17" s="8" t="str">
        <f t="shared" si="38"/>
        <v>NONE</v>
      </c>
      <c r="AV17" s="29"/>
      <c r="AW17" s="30"/>
      <c r="AX17" s="6">
        <f t="shared" si="14"/>
        <v>0</v>
      </c>
      <c r="AY17" s="6">
        <f t="shared" si="29"/>
        <v>0</v>
      </c>
      <c r="AZ17" s="8" t="str">
        <f t="shared" si="39"/>
        <v>NONE</v>
      </c>
      <c r="BA17" s="29"/>
      <c r="BB17" s="30"/>
      <c r="BC17" s="6">
        <f t="shared" si="16"/>
        <v>0</v>
      </c>
      <c r="BD17" s="6">
        <f t="shared" si="30"/>
        <v>0</v>
      </c>
      <c r="BE17" s="8" t="str">
        <f t="shared" si="40"/>
        <v>NONE</v>
      </c>
      <c r="BF17" s="29"/>
      <c r="BG17" s="30"/>
      <c r="BH17" s="6">
        <f t="shared" si="18"/>
        <v>0</v>
      </c>
      <c r="BI17" s="6">
        <f t="shared" si="31"/>
        <v>0</v>
      </c>
      <c r="BJ17" s="8" t="str">
        <f t="shared" si="41"/>
        <v>NONE</v>
      </c>
      <c r="BK17" s="48"/>
    </row>
    <row r="18" spans="1:63" ht="12.75">
      <c r="A18" s="22">
        <v>16</v>
      </c>
      <c r="B18" s="3">
        <v>39447</v>
      </c>
      <c r="C18" s="4" t="s">
        <v>120</v>
      </c>
      <c r="D18" s="4" t="s">
        <v>41</v>
      </c>
      <c r="E18" s="4" t="s">
        <v>121</v>
      </c>
      <c r="F18" s="4" t="s">
        <v>26</v>
      </c>
      <c r="G18" s="4" t="s">
        <v>122</v>
      </c>
      <c r="H18" s="5">
        <v>0.5208333333333334</v>
      </c>
      <c r="I18" s="4" t="s">
        <v>86</v>
      </c>
      <c r="J18" s="21" t="str">
        <f t="shared" si="20"/>
        <v>Air Force</v>
      </c>
      <c r="K18" s="21" t="str">
        <f t="shared" si="21"/>
        <v>California </v>
      </c>
      <c r="L18" s="27"/>
      <c r="M18" s="29" t="s">
        <v>122</v>
      </c>
      <c r="N18" s="30">
        <v>16</v>
      </c>
      <c r="O18" s="6">
        <f t="shared" si="0"/>
        <v>0</v>
      </c>
      <c r="P18" s="6">
        <f t="shared" si="22"/>
        <v>16</v>
      </c>
      <c r="Q18" s="8" t="str">
        <f t="shared" si="32"/>
        <v>NONE</v>
      </c>
      <c r="R18" s="29"/>
      <c r="S18" s="30"/>
      <c r="T18" s="6">
        <f t="shared" si="2"/>
        <v>0</v>
      </c>
      <c r="U18" s="6">
        <f t="shared" si="23"/>
        <v>0</v>
      </c>
      <c r="V18" s="8" t="str">
        <f t="shared" si="33"/>
        <v>NONE</v>
      </c>
      <c r="W18" s="29"/>
      <c r="X18" s="30"/>
      <c r="Y18" s="6">
        <f t="shared" si="4"/>
        <v>0</v>
      </c>
      <c r="Z18" s="6">
        <f t="shared" si="24"/>
        <v>0</v>
      </c>
      <c r="AA18" s="8" t="str">
        <f t="shared" si="34"/>
        <v>NONE</v>
      </c>
      <c r="AB18" s="29"/>
      <c r="AC18" s="30"/>
      <c r="AD18" s="6">
        <f t="shared" si="6"/>
        <v>0</v>
      </c>
      <c r="AE18" s="6">
        <f t="shared" si="25"/>
        <v>0</v>
      </c>
      <c r="AF18" s="8" t="str">
        <f t="shared" si="35"/>
        <v>NONE</v>
      </c>
      <c r="AG18" s="29"/>
      <c r="AH18" s="30"/>
      <c r="AI18" s="6">
        <f t="shared" si="8"/>
        <v>0</v>
      </c>
      <c r="AJ18" s="6">
        <f t="shared" si="26"/>
        <v>0</v>
      </c>
      <c r="AK18" s="8" t="str">
        <f t="shared" si="36"/>
        <v>NONE</v>
      </c>
      <c r="AL18" s="29"/>
      <c r="AM18" s="30"/>
      <c r="AN18" s="6">
        <f t="shared" si="10"/>
        <v>0</v>
      </c>
      <c r="AO18" s="6">
        <f t="shared" si="27"/>
        <v>0</v>
      </c>
      <c r="AP18" s="8" t="str">
        <f t="shared" si="37"/>
        <v>NONE</v>
      </c>
      <c r="AQ18" s="29"/>
      <c r="AR18" s="30"/>
      <c r="AS18" s="6">
        <f t="shared" si="12"/>
        <v>0</v>
      </c>
      <c r="AT18" s="6">
        <f t="shared" si="28"/>
        <v>0</v>
      </c>
      <c r="AU18" s="8" t="str">
        <f t="shared" si="38"/>
        <v>NONE</v>
      </c>
      <c r="AV18" s="29"/>
      <c r="AW18" s="30"/>
      <c r="AX18" s="6">
        <f t="shared" si="14"/>
        <v>0</v>
      </c>
      <c r="AY18" s="6">
        <f t="shared" si="29"/>
        <v>0</v>
      </c>
      <c r="AZ18" s="8" t="str">
        <f t="shared" si="39"/>
        <v>NONE</v>
      </c>
      <c r="BA18" s="29"/>
      <c r="BB18" s="30"/>
      <c r="BC18" s="6">
        <f t="shared" si="16"/>
        <v>0</v>
      </c>
      <c r="BD18" s="6">
        <f t="shared" si="30"/>
        <v>0</v>
      </c>
      <c r="BE18" s="8" t="str">
        <f t="shared" si="40"/>
        <v>NONE</v>
      </c>
      <c r="BF18" s="29"/>
      <c r="BG18" s="30"/>
      <c r="BH18" s="6">
        <f t="shared" si="18"/>
        <v>0</v>
      </c>
      <c r="BI18" s="6">
        <f t="shared" si="31"/>
        <v>0</v>
      </c>
      <c r="BJ18" s="8" t="str">
        <f t="shared" si="41"/>
        <v>NONE</v>
      </c>
      <c r="BK18" s="48"/>
    </row>
    <row r="19" spans="1:63" ht="12.75">
      <c r="A19" s="22">
        <v>17</v>
      </c>
      <c r="B19" s="3">
        <v>39447</v>
      </c>
      <c r="C19" s="4" t="s">
        <v>123</v>
      </c>
      <c r="D19" s="4" t="s">
        <v>45</v>
      </c>
      <c r="E19" s="4" t="s">
        <v>19</v>
      </c>
      <c r="F19" s="4" t="s">
        <v>26</v>
      </c>
      <c r="G19" s="4" t="s">
        <v>124</v>
      </c>
      <c r="H19" s="5">
        <v>0.5833333333333334</v>
      </c>
      <c r="I19" s="4" t="s">
        <v>125</v>
      </c>
      <c r="J19" s="21" t="str">
        <f t="shared" si="20"/>
        <v>South Florida</v>
      </c>
      <c r="K19" s="21" t="str">
        <f t="shared" si="21"/>
        <v>Oregon </v>
      </c>
      <c r="L19" s="27"/>
      <c r="M19" s="29" t="s">
        <v>124</v>
      </c>
      <c r="N19" s="30">
        <v>6</v>
      </c>
      <c r="O19" s="6">
        <f t="shared" si="0"/>
        <v>0</v>
      </c>
      <c r="P19" s="6">
        <f t="shared" si="22"/>
        <v>6</v>
      </c>
      <c r="Q19" s="8" t="str">
        <f t="shared" si="32"/>
        <v>NONE</v>
      </c>
      <c r="R19" s="29"/>
      <c r="S19" s="30"/>
      <c r="T19" s="6">
        <f t="shared" si="2"/>
        <v>0</v>
      </c>
      <c r="U19" s="6">
        <f t="shared" si="23"/>
        <v>0</v>
      </c>
      <c r="V19" s="8" t="str">
        <f t="shared" si="33"/>
        <v>NONE</v>
      </c>
      <c r="W19" s="29"/>
      <c r="X19" s="30"/>
      <c r="Y19" s="6">
        <f t="shared" si="4"/>
        <v>0</v>
      </c>
      <c r="Z19" s="6">
        <f t="shared" si="24"/>
        <v>0</v>
      </c>
      <c r="AA19" s="8" t="str">
        <f t="shared" si="34"/>
        <v>NONE</v>
      </c>
      <c r="AB19" s="29"/>
      <c r="AC19" s="30"/>
      <c r="AD19" s="6">
        <f t="shared" si="6"/>
        <v>0</v>
      </c>
      <c r="AE19" s="6">
        <f t="shared" si="25"/>
        <v>0</v>
      </c>
      <c r="AF19" s="8" t="str">
        <f t="shared" si="35"/>
        <v>NONE</v>
      </c>
      <c r="AG19" s="29"/>
      <c r="AH19" s="30"/>
      <c r="AI19" s="6">
        <f t="shared" si="8"/>
        <v>0</v>
      </c>
      <c r="AJ19" s="6">
        <f t="shared" si="26"/>
        <v>0</v>
      </c>
      <c r="AK19" s="8" t="str">
        <f t="shared" si="36"/>
        <v>NONE</v>
      </c>
      <c r="AL19" s="29"/>
      <c r="AM19" s="30"/>
      <c r="AN19" s="6">
        <f t="shared" si="10"/>
        <v>0</v>
      </c>
      <c r="AO19" s="6">
        <f t="shared" si="27"/>
        <v>0</v>
      </c>
      <c r="AP19" s="8" t="str">
        <f t="shared" si="37"/>
        <v>NONE</v>
      </c>
      <c r="AQ19" s="29"/>
      <c r="AR19" s="30"/>
      <c r="AS19" s="6">
        <f t="shared" si="12"/>
        <v>0</v>
      </c>
      <c r="AT19" s="6">
        <f t="shared" si="28"/>
        <v>0</v>
      </c>
      <c r="AU19" s="8" t="str">
        <f t="shared" si="38"/>
        <v>NONE</v>
      </c>
      <c r="AV19" s="29"/>
      <c r="AW19" s="30"/>
      <c r="AX19" s="6">
        <f t="shared" si="14"/>
        <v>0</v>
      </c>
      <c r="AY19" s="6">
        <f t="shared" si="29"/>
        <v>0</v>
      </c>
      <c r="AZ19" s="8" t="str">
        <f t="shared" si="39"/>
        <v>NONE</v>
      </c>
      <c r="BA19" s="29"/>
      <c r="BB19" s="30"/>
      <c r="BC19" s="6">
        <f t="shared" si="16"/>
        <v>0</v>
      </c>
      <c r="BD19" s="6">
        <f t="shared" si="30"/>
        <v>0</v>
      </c>
      <c r="BE19" s="8" t="str">
        <f t="shared" si="40"/>
        <v>NONE</v>
      </c>
      <c r="BF19" s="29"/>
      <c r="BG19" s="30"/>
      <c r="BH19" s="6">
        <f t="shared" si="18"/>
        <v>0</v>
      </c>
      <c r="BI19" s="6">
        <f t="shared" si="31"/>
        <v>0</v>
      </c>
      <c r="BJ19" s="8" t="str">
        <f t="shared" si="41"/>
        <v>NONE</v>
      </c>
      <c r="BK19" s="48"/>
    </row>
    <row r="20" spans="1:63" ht="12.75">
      <c r="A20" s="22">
        <v>18</v>
      </c>
      <c r="B20" s="3">
        <v>39447</v>
      </c>
      <c r="C20" s="4" t="s">
        <v>126</v>
      </c>
      <c r="D20" s="4" t="s">
        <v>161</v>
      </c>
      <c r="E20" s="4" t="s">
        <v>72</v>
      </c>
      <c r="F20" s="4" t="s">
        <v>26</v>
      </c>
      <c r="G20" s="4" t="s">
        <v>127</v>
      </c>
      <c r="H20" s="5">
        <v>0.5833333333333334</v>
      </c>
      <c r="I20" s="4" t="s">
        <v>90</v>
      </c>
      <c r="J20" s="21" t="str">
        <f t="shared" si="20"/>
        <v>Georgia Tech</v>
      </c>
      <c r="K20" s="21" t="str">
        <f t="shared" si="21"/>
        <v>Fresno State </v>
      </c>
      <c r="L20" s="27"/>
      <c r="M20" s="29" t="s">
        <v>72</v>
      </c>
      <c r="N20" s="30">
        <v>28</v>
      </c>
      <c r="O20" s="6">
        <f t="shared" si="0"/>
        <v>0</v>
      </c>
      <c r="P20" s="6">
        <f t="shared" si="22"/>
        <v>28</v>
      </c>
      <c r="Q20" s="8" t="str">
        <f t="shared" si="32"/>
        <v>NONE</v>
      </c>
      <c r="R20" s="29"/>
      <c r="S20" s="30"/>
      <c r="T20" s="6">
        <f t="shared" si="2"/>
        <v>0</v>
      </c>
      <c r="U20" s="6">
        <f t="shared" si="23"/>
        <v>0</v>
      </c>
      <c r="V20" s="8" t="str">
        <f t="shared" si="33"/>
        <v>NONE</v>
      </c>
      <c r="W20" s="29"/>
      <c r="X20" s="30"/>
      <c r="Y20" s="6">
        <f t="shared" si="4"/>
        <v>0</v>
      </c>
      <c r="Z20" s="6">
        <f t="shared" si="24"/>
        <v>0</v>
      </c>
      <c r="AA20" s="8" t="str">
        <f t="shared" si="34"/>
        <v>NONE</v>
      </c>
      <c r="AB20" s="29"/>
      <c r="AC20" s="30"/>
      <c r="AD20" s="6">
        <f t="shared" si="6"/>
        <v>0</v>
      </c>
      <c r="AE20" s="6">
        <f t="shared" si="25"/>
        <v>0</v>
      </c>
      <c r="AF20" s="8" t="str">
        <f t="shared" si="35"/>
        <v>NONE</v>
      </c>
      <c r="AG20" s="29"/>
      <c r="AH20" s="30"/>
      <c r="AI20" s="6">
        <f t="shared" si="8"/>
        <v>0</v>
      </c>
      <c r="AJ20" s="6">
        <f t="shared" si="26"/>
        <v>0</v>
      </c>
      <c r="AK20" s="8" t="str">
        <f t="shared" si="36"/>
        <v>NONE</v>
      </c>
      <c r="AL20" s="29"/>
      <c r="AM20" s="30"/>
      <c r="AN20" s="6">
        <f t="shared" si="10"/>
        <v>0</v>
      </c>
      <c r="AO20" s="6">
        <f t="shared" si="27"/>
        <v>0</v>
      </c>
      <c r="AP20" s="8" t="str">
        <f t="shared" si="37"/>
        <v>NONE</v>
      </c>
      <c r="AQ20" s="29"/>
      <c r="AR20" s="30"/>
      <c r="AS20" s="6">
        <f t="shared" si="12"/>
        <v>0</v>
      </c>
      <c r="AT20" s="6">
        <f t="shared" si="28"/>
        <v>0</v>
      </c>
      <c r="AU20" s="8" t="str">
        <f t="shared" si="38"/>
        <v>NONE</v>
      </c>
      <c r="AV20" s="29"/>
      <c r="AW20" s="30"/>
      <c r="AX20" s="6">
        <f t="shared" si="14"/>
        <v>0</v>
      </c>
      <c r="AY20" s="6">
        <f t="shared" si="29"/>
        <v>0</v>
      </c>
      <c r="AZ20" s="8" t="str">
        <f t="shared" si="39"/>
        <v>NONE</v>
      </c>
      <c r="BA20" s="29"/>
      <c r="BB20" s="30"/>
      <c r="BC20" s="6">
        <f t="shared" si="16"/>
        <v>0</v>
      </c>
      <c r="BD20" s="6">
        <f t="shared" si="30"/>
        <v>0</v>
      </c>
      <c r="BE20" s="8" t="str">
        <f t="shared" si="40"/>
        <v>NONE</v>
      </c>
      <c r="BF20" s="29"/>
      <c r="BG20" s="30"/>
      <c r="BH20" s="6">
        <f t="shared" si="18"/>
        <v>0</v>
      </c>
      <c r="BI20" s="6">
        <f t="shared" si="31"/>
        <v>0</v>
      </c>
      <c r="BJ20" s="8" t="str">
        <f t="shared" si="41"/>
        <v>NONE</v>
      </c>
      <c r="BK20" s="48"/>
    </row>
    <row r="21" spans="1:63" ht="12.75">
      <c r="A21" s="22">
        <v>19</v>
      </c>
      <c r="B21" s="3">
        <v>39447</v>
      </c>
      <c r="C21" s="4" t="s">
        <v>128</v>
      </c>
      <c r="D21" s="4" t="s">
        <v>44</v>
      </c>
      <c r="E21" s="4" t="s">
        <v>67</v>
      </c>
      <c r="F21" s="4" t="s">
        <v>26</v>
      </c>
      <c r="G21" s="4" t="s">
        <v>129</v>
      </c>
      <c r="H21" s="5">
        <v>0.6666666666666666</v>
      </c>
      <c r="I21" s="4" t="s">
        <v>86</v>
      </c>
      <c r="J21" s="21" t="str">
        <f t="shared" si="20"/>
        <v>Kentucky</v>
      </c>
      <c r="K21" s="21" t="str">
        <f t="shared" si="21"/>
        <v>Florida State </v>
      </c>
      <c r="L21" s="27"/>
      <c r="M21" s="29" t="s">
        <v>67</v>
      </c>
      <c r="N21" s="30">
        <v>29</v>
      </c>
      <c r="O21" s="6">
        <f t="shared" si="0"/>
        <v>0</v>
      </c>
      <c r="P21" s="6">
        <f t="shared" si="22"/>
        <v>29</v>
      </c>
      <c r="Q21" s="8" t="str">
        <f t="shared" si="32"/>
        <v>NONE</v>
      </c>
      <c r="R21" s="29"/>
      <c r="S21" s="30"/>
      <c r="T21" s="6">
        <f t="shared" si="2"/>
        <v>0</v>
      </c>
      <c r="U21" s="6">
        <f t="shared" si="23"/>
        <v>0</v>
      </c>
      <c r="V21" s="8" t="str">
        <f t="shared" si="33"/>
        <v>NONE</v>
      </c>
      <c r="W21" s="29"/>
      <c r="X21" s="30"/>
      <c r="Y21" s="6">
        <f t="shared" si="4"/>
        <v>0</v>
      </c>
      <c r="Z21" s="6">
        <f t="shared" si="24"/>
        <v>0</v>
      </c>
      <c r="AA21" s="8" t="str">
        <f t="shared" si="34"/>
        <v>NONE</v>
      </c>
      <c r="AB21" s="29"/>
      <c r="AC21" s="30"/>
      <c r="AD21" s="6">
        <f t="shared" si="6"/>
        <v>0</v>
      </c>
      <c r="AE21" s="6">
        <f t="shared" si="25"/>
        <v>0</v>
      </c>
      <c r="AF21" s="8" t="str">
        <f t="shared" si="35"/>
        <v>NONE</v>
      </c>
      <c r="AG21" s="29"/>
      <c r="AH21" s="30"/>
      <c r="AI21" s="6">
        <f t="shared" si="8"/>
        <v>0</v>
      </c>
      <c r="AJ21" s="6">
        <f t="shared" si="26"/>
        <v>0</v>
      </c>
      <c r="AK21" s="8" t="str">
        <f t="shared" si="36"/>
        <v>NONE</v>
      </c>
      <c r="AL21" s="29"/>
      <c r="AM21" s="30"/>
      <c r="AN21" s="6">
        <f t="shared" si="10"/>
        <v>0</v>
      </c>
      <c r="AO21" s="6">
        <f t="shared" si="27"/>
        <v>0</v>
      </c>
      <c r="AP21" s="8" t="str">
        <f t="shared" si="37"/>
        <v>NONE</v>
      </c>
      <c r="AQ21" s="29"/>
      <c r="AR21" s="30"/>
      <c r="AS21" s="6">
        <f t="shared" si="12"/>
        <v>0</v>
      </c>
      <c r="AT21" s="6">
        <f t="shared" si="28"/>
        <v>0</v>
      </c>
      <c r="AU21" s="8" t="str">
        <f t="shared" si="38"/>
        <v>NONE</v>
      </c>
      <c r="AV21" s="29"/>
      <c r="AW21" s="30"/>
      <c r="AX21" s="6">
        <f t="shared" si="14"/>
        <v>0</v>
      </c>
      <c r="AY21" s="6">
        <f t="shared" si="29"/>
        <v>0</v>
      </c>
      <c r="AZ21" s="8" t="str">
        <f t="shared" si="39"/>
        <v>NONE</v>
      </c>
      <c r="BA21" s="29"/>
      <c r="BB21" s="30"/>
      <c r="BC21" s="6">
        <f t="shared" si="16"/>
        <v>0</v>
      </c>
      <c r="BD21" s="6">
        <f t="shared" si="30"/>
        <v>0</v>
      </c>
      <c r="BE21" s="8" t="str">
        <f t="shared" si="40"/>
        <v>NONE</v>
      </c>
      <c r="BF21" s="29"/>
      <c r="BG21" s="30"/>
      <c r="BH21" s="6">
        <f t="shared" si="18"/>
        <v>0</v>
      </c>
      <c r="BI21" s="6">
        <f t="shared" si="31"/>
        <v>0</v>
      </c>
      <c r="BJ21" s="8" t="str">
        <f t="shared" si="41"/>
        <v>NONE</v>
      </c>
      <c r="BK21" s="48"/>
    </row>
    <row r="22" spans="1:63" ht="12.75">
      <c r="A22" s="22">
        <v>20</v>
      </c>
      <c r="B22" s="3">
        <v>39447</v>
      </c>
      <c r="C22" s="4" t="s">
        <v>130</v>
      </c>
      <c r="D22" s="4" t="s">
        <v>13</v>
      </c>
      <c r="E22" s="4" t="s">
        <v>24</v>
      </c>
      <c r="F22" s="4" t="s">
        <v>26</v>
      </c>
      <c r="G22" s="4" t="s">
        <v>131</v>
      </c>
      <c r="H22" s="5">
        <v>0.8125</v>
      </c>
      <c r="I22" s="4" t="s">
        <v>86</v>
      </c>
      <c r="J22" s="21" t="str">
        <f t="shared" si="20"/>
        <v>Auburn</v>
      </c>
      <c r="K22" s="21" t="str">
        <f t="shared" si="21"/>
        <v>Clemson </v>
      </c>
      <c r="L22" s="27"/>
      <c r="M22" s="29" t="s">
        <v>131</v>
      </c>
      <c r="N22" s="30">
        <v>18</v>
      </c>
      <c r="O22" s="6">
        <f t="shared" si="0"/>
        <v>0</v>
      </c>
      <c r="P22" s="6">
        <f t="shared" si="22"/>
        <v>18</v>
      </c>
      <c r="Q22" s="8" t="str">
        <f t="shared" si="32"/>
        <v>NONE</v>
      </c>
      <c r="R22" s="29"/>
      <c r="S22" s="30"/>
      <c r="T22" s="6">
        <f t="shared" si="2"/>
        <v>0</v>
      </c>
      <c r="U22" s="6">
        <f t="shared" si="23"/>
        <v>0</v>
      </c>
      <c r="V22" s="8" t="str">
        <f t="shared" si="33"/>
        <v>NONE</v>
      </c>
      <c r="W22" s="29"/>
      <c r="X22" s="30"/>
      <c r="Y22" s="6">
        <f t="shared" si="4"/>
        <v>0</v>
      </c>
      <c r="Z22" s="6">
        <f t="shared" si="24"/>
        <v>0</v>
      </c>
      <c r="AA22" s="8" t="str">
        <f t="shared" si="34"/>
        <v>NONE</v>
      </c>
      <c r="AB22" s="29"/>
      <c r="AC22" s="30"/>
      <c r="AD22" s="6">
        <f t="shared" si="6"/>
        <v>0</v>
      </c>
      <c r="AE22" s="6">
        <f t="shared" si="25"/>
        <v>0</v>
      </c>
      <c r="AF22" s="8" t="str">
        <f t="shared" si="35"/>
        <v>NONE</v>
      </c>
      <c r="AG22" s="29"/>
      <c r="AH22" s="30"/>
      <c r="AI22" s="6">
        <f t="shared" si="8"/>
        <v>0</v>
      </c>
      <c r="AJ22" s="6">
        <f t="shared" si="26"/>
        <v>0</v>
      </c>
      <c r="AK22" s="8" t="str">
        <f t="shared" si="36"/>
        <v>NONE</v>
      </c>
      <c r="AL22" s="29"/>
      <c r="AM22" s="30"/>
      <c r="AN22" s="6">
        <f t="shared" si="10"/>
        <v>0</v>
      </c>
      <c r="AO22" s="6">
        <f t="shared" si="27"/>
        <v>0</v>
      </c>
      <c r="AP22" s="8" t="str">
        <f t="shared" si="37"/>
        <v>NONE</v>
      </c>
      <c r="AQ22" s="29"/>
      <c r="AR22" s="30"/>
      <c r="AS22" s="6">
        <f t="shared" si="12"/>
        <v>0</v>
      </c>
      <c r="AT22" s="6">
        <f t="shared" si="28"/>
        <v>0</v>
      </c>
      <c r="AU22" s="8" t="str">
        <f t="shared" si="38"/>
        <v>NONE</v>
      </c>
      <c r="AV22" s="29"/>
      <c r="AW22" s="30"/>
      <c r="AX22" s="6">
        <f t="shared" si="14"/>
        <v>0</v>
      </c>
      <c r="AY22" s="6">
        <f t="shared" si="29"/>
        <v>0</v>
      </c>
      <c r="AZ22" s="8" t="str">
        <f t="shared" si="39"/>
        <v>NONE</v>
      </c>
      <c r="BA22" s="29"/>
      <c r="BB22" s="30"/>
      <c r="BC22" s="6">
        <f t="shared" si="16"/>
        <v>0</v>
      </c>
      <c r="BD22" s="6">
        <f t="shared" si="30"/>
        <v>0</v>
      </c>
      <c r="BE22" s="8" t="str">
        <f t="shared" si="40"/>
        <v>NONE</v>
      </c>
      <c r="BF22" s="29"/>
      <c r="BG22" s="30"/>
      <c r="BH22" s="6">
        <f t="shared" si="18"/>
        <v>0</v>
      </c>
      <c r="BI22" s="6">
        <f t="shared" si="31"/>
        <v>0</v>
      </c>
      <c r="BJ22" s="8" t="str">
        <f t="shared" si="41"/>
        <v>NONE</v>
      </c>
      <c r="BK22" s="48"/>
    </row>
    <row r="23" spans="1:63" ht="12.75">
      <c r="A23" s="22">
        <v>21</v>
      </c>
      <c r="B23" s="3">
        <v>39447</v>
      </c>
      <c r="C23" s="4" t="s">
        <v>132</v>
      </c>
      <c r="D23" s="4" t="s">
        <v>9</v>
      </c>
      <c r="E23" s="4" t="s">
        <v>133</v>
      </c>
      <c r="F23" s="4" t="s">
        <v>26</v>
      </c>
      <c r="G23" s="4" t="s">
        <v>134</v>
      </c>
      <c r="H23" s="60" t="s">
        <v>135</v>
      </c>
      <c r="I23" s="4" t="s">
        <v>107</v>
      </c>
      <c r="J23" s="21" t="str">
        <f t="shared" si="20"/>
        <v>Indiana</v>
      </c>
      <c r="K23" s="21" t="str">
        <f t="shared" si="21"/>
        <v>Oklahoma State </v>
      </c>
      <c r="L23" s="27"/>
      <c r="M23" s="29" t="s">
        <v>134</v>
      </c>
      <c r="N23" s="30">
        <v>5</v>
      </c>
      <c r="O23" s="6">
        <f t="shared" si="0"/>
        <v>0</v>
      </c>
      <c r="P23" s="6">
        <f t="shared" si="22"/>
        <v>5</v>
      </c>
      <c r="Q23" s="8" t="str">
        <f t="shared" si="32"/>
        <v>NONE</v>
      </c>
      <c r="R23" s="29"/>
      <c r="S23" s="30"/>
      <c r="T23" s="6">
        <f t="shared" si="2"/>
        <v>0</v>
      </c>
      <c r="U23" s="6">
        <f t="shared" si="23"/>
        <v>0</v>
      </c>
      <c r="V23" s="8" t="str">
        <f t="shared" si="33"/>
        <v>NONE</v>
      </c>
      <c r="W23" s="29"/>
      <c r="X23" s="30"/>
      <c r="Y23" s="6">
        <f t="shared" si="4"/>
        <v>0</v>
      </c>
      <c r="Z23" s="6">
        <f t="shared" si="24"/>
        <v>0</v>
      </c>
      <c r="AA23" s="8" t="str">
        <f t="shared" si="34"/>
        <v>NONE</v>
      </c>
      <c r="AB23" s="29"/>
      <c r="AC23" s="30"/>
      <c r="AD23" s="6">
        <f t="shared" si="6"/>
        <v>0</v>
      </c>
      <c r="AE23" s="6">
        <f t="shared" si="25"/>
        <v>0</v>
      </c>
      <c r="AF23" s="8" t="str">
        <f t="shared" si="35"/>
        <v>NONE</v>
      </c>
      <c r="AG23" s="29"/>
      <c r="AH23" s="30"/>
      <c r="AI23" s="6">
        <f t="shared" si="8"/>
        <v>0</v>
      </c>
      <c r="AJ23" s="6">
        <f t="shared" si="26"/>
        <v>0</v>
      </c>
      <c r="AK23" s="8" t="str">
        <f t="shared" si="36"/>
        <v>NONE</v>
      </c>
      <c r="AL23" s="29"/>
      <c r="AM23" s="30"/>
      <c r="AN23" s="6">
        <f t="shared" si="10"/>
        <v>0</v>
      </c>
      <c r="AO23" s="6">
        <f t="shared" si="27"/>
        <v>0</v>
      </c>
      <c r="AP23" s="8" t="str">
        <f t="shared" si="37"/>
        <v>NONE</v>
      </c>
      <c r="AQ23" s="29"/>
      <c r="AR23" s="30"/>
      <c r="AS23" s="6">
        <f t="shared" si="12"/>
        <v>0</v>
      </c>
      <c r="AT23" s="6">
        <f t="shared" si="28"/>
        <v>0</v>
      </c>
      <c r="AU23" s="8" t="str">
        <f t="shared" si="38"/>
        <v>NONE</v>
      </c>
      <c r="AV23" s="29"/>
      <c r="AW23" s="30"/>
      <c r="AX23" s="6">
        <f t="shared" si="14"/>
        <v>0</v>
      </c>
      <c r="AY23" s="6">
        <f t="shared" si="29"/>
        <v>0</v>
      </c>
      <c r="AZ23" s="8" t="str">
        <f t="shared" si="39"/>
        <v>NONE</v>
      </c>
      <c r="BA23" s="29"/>
      <c r="BB23" s="30"/>
      <c r="BC23" s="6">
        <f t="shared" si="16"/>
        <v>0</v>
      </c>
      <c r="BD23" s="6">
        <f t="shared" si="30"/>
        <v>0</v>
      </c>
      <c r="BE23" s="8" t="str">
        <f t="shared" si="40"/>
        <v>NONE</v>
      </c>
      <c r="BF23" s="29"/>
      <c r="BG23" s="30"/>
      <c r="BH23" s="6">
        <f t="shared" si="18"/>
        <v>0</v>
      </c>
      <c r="BI23" s="6">
        <f t="shared" si="31"/>
        <v>0</v>
      </c>
      <c r="BJ23" s="8" t="str">
        <f t="shared" si="41"/>
        <v>NONE</v>
      </c>
      <c r="BK23" s="48"/>
    </row>
    <row r="24" spans="1:63" ht="12.75">
      <c r="A24" s="22">
        <v>22</v>
      </c>
      <c r="B24" s="3">
        <v>39448</v>
      </c>
      <c r="C24" s="4" t="s">
        <v>136</v>
      </c>
      <c r="D24" s="4" t="s">
        <v>14</v>
      </c>
      <c r="E24" s="4" t="s">
        <v>73</v>
      </c>
      <c r="F24" s="4" t="s">
        <v>26</v>
      </c>
      <c r="G24" s="4" t="s">
        <v>137</v>
      </c>
      <c r="H24" s="5">
        <v>0.4583333333333333</v>
      </c>
      <c r="I24" s="4" t="s">
        <v>86</v>
      </c>
      <c r="J24" s="21" t="str">
        <f t="shared" si="20"/>
        <v>Wisconsin</v>
      </c>
      <c r="K24" s="21" t="str">
        <f t="shared" si="21"/>
        <v>Tennessee </v>
      </c>
      <c r="L24" s="27"/>
      <c r="M24" s="29" t="s">
        <v>137</v>
      </c>
      <c r="N24" s="30">
        <v>27</v>
      </c>
      <c r="O24" s="6">
        <f t="shared" si="0"/>
        <v>0</v>
      </c>
      <c r="P24" s="6">
        <f t="shared" si="22"/>
        <v>27</v>
      </c>
      <c r="Q24" s="8" t="str">
        <f t="shared" si="32"/>
        <v>NONE</v>
      </c>
      <c r="R24" s="29"/>
      <c r="S24" s="30"/>
      <c r="T24" s="6">
        <f t="shared" si="2"/>
        <v>0</v>
      </c>
      <c r="U24" s="6">
        <f t="shared" si="23"/>
        <v>0</v>
      </c>
      <c r="V24" s="8" t="str">
        <f t="shared" si="33"/>
        <v>NONE</v>
      </c>
      <c r="W24" s="29"/>
      <c r="X24" s="30"/>
      <c r="Y24" s="6">
        <f t="shared" si="4"/>
        <v>0</v>
      </c>
      <c r="Z24" s="6">
        <f t="shared" si="24"/>
        <v>0</v>
      </c>
      <c r="AA24" s="8" t="str">
        <f t="shared" si="34"/>
        <v>NONE</v>
      </c>
      <c r="AB24" s="29"/>
      <c r="AC24" s="30"/>
      <c r="AD24" s="6">
        <f t="shared" si="6"/>
        <v>0</v>
      </c>
      <c r="AE24" s="6">
        <f t="shared" si="25"/>
        <v>0</v>
      </c>
      <c r="AF24" s="8" t="str">
        <f t="shared" si="35"/>
        <v>NONE</v>
      </c>
      <c r="AG24" s="29"/>
      <c r="AH24" s="30"/>
      <c r="AI24" s="6">
        <f t="shared" si="8"/>
        <v>0</v>
      </c>
      <c r="AJ24" s="6">
        <f t="shared" si="26"/>
        <v>0</v>
      </c>
      <c r="AK24" s="8" t="str">
        <f t="shared" si="36"/>
        <v>NONE</v>
      </c>
      <c r="AL24" s="29"/>
      <c r="AM24" s="30"/>
      <c r="AN24" s="6">
        <f t="shared" si="10"/>
        <v>0</v>
      </c>
      <c r="AO24" s="6">
        <f t="shared" si="27"/>
        <v>0</v>
      </c>
      <c r="AP24" s="8" t="str">
        <f t="shared" si="37"/>
        <v>NONE</v>
      </c>
      <c r="AQ24" s="29"/>
      <c r="AR24" s="30"/>
      <c r="AS24" s="6">
        <f t="shared" si="12"/>
        <v>0</v>
      </c>
      <c r="AT24" s="6">
        <f t="shared" si="28"/>
        <v>0</v>
      </c>
      <c r="AU24" s="8" t="str">
        <f t="shared" si="38"/>
        <v>NONE</v>
      </c>
      <c r="AV24" s="29"/>
      <c r="AW24" s="30"/>
      <c r="AX24" s="6">
        <f t="shared" si="14"/>
        <v>0</v>
      </c>
      <c r="AY24" s="6">
        <f t="shared" si="29"/>
        <v>0</v>
      </c>
      <c r="AZ24" s="8" t="str">
        <f t="shared" si="39"/>
        <v>NONE</v>
      </c>
      <c r="BA24" s="29"/>
      <c r="BB24" s="30"/>
      <c r="BC24" s="6">
        <f t="shared" si="16"/>
        <v>0</v>
      </c>
      <c r="BD24" s="6">
        <f t="shared" si="30"/>
        <v>0</v>
      </c>
      <c r="BE24" s="8" t="str">
        <f t="shared" si="40"/>
        <v>NONE</v>
      </c>
      <c r="BF24" s="29"/>
      <c r="BG24" s="30"/>
      <c r="BH24" s="6">
        <f t="shared" si="18"/>
        <v>0</v>
      </c>
      <c r="BI24" s="6">
        <f t="shared" si="31"/>
        <v>0</v>
      </c>
      <c r="BJ24" s="8" t="str">
        <f t="shared" si="41"/>
        <v>NONE</v>
      </c>
      <c r="BK24" s="48"/>
    </row>
    <row r="25" spans="1:63" ht="12.75">
      <c r="A25" s="22">
        <v>23</v>
      </c>
      <c r="B25" s="3">
        <v>39448</v>
      </c>
      <c r="C25" s="4" t="s">
        <v>138</v>
      </c>
      <c r="D25" s="4" t="s">
        <v>48</v>
      </c>
      <c r="E25" s="4" t="s">
        <v>68</v>
      </c>
      <c r="F25" s="4" t="s">
        <v>26</v>
      </c>
      <c r="G25" s="4" t="s">
        <v>139</v>
      </c>
      <c r="H25" s="5">
        <v>0.4791666666666667</v>
      </c>
      <c r="I25" s="4" t="s">
        <v>140</v>
      </c>
      <c r="J25" s="21" t="str">
        <f t="shared" si="20"/>
        <v>Missouri</v>
      </c>
      <c r="K25" s="21" t="str">
        <f t="shared" si="21"/>
        <v>Arkansas </v>
      </c>
      <c r="L25" s="27"/>
      <c r="M25" s="29" t="s">
        <v>68</v>
      </c>
      <c r="N25" s="30">
        <v>15</v>
      </c>
      <c r="O25" s="6">
        <f t="shared" si="0"/>
        <v>0</v>
      </c>
      <c r="P25" s="6">
        <f t="shared" si="22"/>
        <v>15</v>
      </c>
      <c r="Q25" s="8" t="str">
        <f t="shared" si="32"/>
        <v>NONE</v>
      </c>
      <c r="R25" s="29"/>
      <c r="S25" s="30"/>
      <c r="T25" s="6">
        <f t="shared" si="2"/>
        <v>0</v>
      </c>
      <c r="U25" s="6">
        <f t="shared" si="23"/>
        <v>0</v>
      </c>
      <c r="V25" s="8" t="str">
        <f t="shared" si="33"/>
        <v>NONE</v>
      </c>
      <c r="W25" s="29"/>
      <c r="X25" s="30"/>
      <c r="Y25" s="6">
        <f t="shared" si="4"/>
        <v>0</v>
      </c>
      <c r="Z25" s="6">
        <f t="shared" si="24"/>
        <v>0</v>
      </c>
      <c r="AA25" s="8" t="str">
        <f t="shared" si="34"/>
        <v>NONE</v>
      </c>
      <c r="AB25" s="29"/>
      <c r="AC25" s="30"/>
      <c r="AD25" s="6">
        <f t="shared" si="6"/>
        <v>0</v>
      </c>
      <c r="AE25" s="6">
        <f t="shared" si="25"/>
        <v>0</v>
      </c>
      <c r="AF25" s="8" t="str">
        <f t="shared" si="35"/>
        <v>NONE</v>
      </c>
      <c r="AG25" s="29"/>
      <c r="AH25" s="30"/>
      <c r="AI25" s="6">
        <f t="shared" si="8"/>
        <v>0</v>
      </c>
      <c r="AJ25" s="6">
        <f t="shared" si="26"/>
        <v>0</v>
      </c>
      <c r="AK25" s="8" t="str">
        <f t="shared" si="36"/>
        <v>NONE</v>
      </c>
      <c r="AL25" s="29"/>
      <c r="AM25" s="30"/>
      <c r="AN25" s="6">
        <f t="shared" si="10"/>
        <v>0</v>
      </c>
      <c r="AO25" s="6">
        <f t="shared" si="27"/>
        <v>0</v>
      </c>
      <c r="AP25" s="8" t="str">
        <f t="shared" si="37"/>
        <v>NONE</v>
      </c>
      <c r="AQ25" s="29"/>
      <c r="AR25" s="30"/>
      <c r="AS25" s="6">
        <f t="shared" si="12"/>
        <v>0</v>
      </c>
      <c r="AT25" s="6">
        <f t="shared" si="28"/>
        <v>0</v>
      </c>
      <c r="AU25" s="8" t="str">
        <f t="shared" si="38"/>
        <v>NONE</v>
      </c>
      <c r="AV25" s="29"/>
      <c r="AW25" s="30"/>
      <c r="AX25" s="6">
        <f t="shared" si="14"/>
        <v>0</v>
      </c>
      <c r="AY25" s="6">
        <f t="shared" si="29"/>
        <v>0</v>
      </c>
      <c r="AZ25" s="8" t="str">
        <f t="shared" si="39"/>
        <v>NONE</v>
      </c>
      <c r="BA25" s="29"/>
      <c r="BB25" s="30"/>
      <c r="BC25" s="6">
        <f t="shared" si="16"/>
        <v>0</v>
      </c>
      <c r="BD25" s="6">
        <f t="shared" si="30"/>
        <v>0</v>
      </c>
      <c r="BE25" s="8" t="str">
        <f t="shared" si="40"/>
        <v>NONE</v>
      </c>
      <c r="BF25" s="29"/>
      <c r="BG25" s="30"/>
      <c r="BH25" s="6">
        <f t="shared" si="18"/>
        <v>0</v>
      </c>
      <c r="BI25" s="6">
        <f t="shared" si="31"/>
        <v>0</v>
      </c>
      <c r="BJ25" s="8" t="str">
        <f t="shared" si="41"/>
        <v>NONE</v>
      </c>
      <c r="BK25" s="48"/>
    </row>
    <row r="26" spans="1:63" ht="12.75">
      <c r="A26" s="22">
        <v>24</v>
      </c>
      <c r="B26" s="3">
        <v>39448</v>
      </c>
      <c r="C26" s="4" t="s">
        <v>141</v>
      </c>
      <c r="D26" s="4" t="s">
        <v>47</v>
      </c>
      <c r="E26" s="4" t="s">
        <v>142</v>
      </c>
      <c r="F26" s="4" t="s">
        <v>26</v>
      </c>
      <c r="G26" s="4" t="s">
        <v>143</v>
      </c>
      <c r="H26" s="5">
        <v>0.5416666666666666</v>
      </c>
      <c r="I26" s="4" t="s">
        <v>125</v>
      </c>
      <c r="J26" s="21" t="str">
        <f t="shared" si="20"/>
        <v>Virginia</v>
      </c>
      <c r="K26" s="21" t="str">
        <f t="shared" si="21"/>
        <v>Texas Tech </v>
      </c>
      <c r="L26" s="27"/>
      <c r="M26" s="29" t="s">
        <v>143</v>
      </c>
      <c r="N26" s="30">
        <v>24</v>
      </c>
      <c r="O26" s="6">
        <f t="shared" si="0"/>
        <v>0</v>
      </c>
      <c r="P26" s="6">
        <f t="shared" si="22"/>
        <v>24</v>
      </c>
      <c r="Q26" s="8" t="str">
        <f t="shared" si="32"/>
        <v>NONE</v>
      </c>
      <c r="R26" s="29"/>
      <c r="S26" s="30"/>
      <c r="T26" s="6">
        <f t="shared" si="2"/>
        <v>0</v>
      </c>
      <c r="U26" s="6">
        <f t="shared" si="23"/>
        <v>0</v>
      </c>
      <c r="V26" s="8" t="str">
        <f t="shared" si="33"/>
        <v>NONE</v>
      </c>
      <c r="W26" s="29"/>
      <c r="X26" s="30"/>
      <c r="Y26" s="6">
        <f t="shared" si="4"/>
        <v>0</v>
      </c>
      <c r="Z26" s="6">
        <f t="shared" si="24"/>
        <v>0</v>
      </c>
      <c r="AA26" s="8" t="str">
        <f t="shared" si="34"/>
        <v>NONE</v>
      </c>
      <c r="AB26" s="29"/>
      <c r="AC26" s="30"/>
      <c r="AD26" s="6">
        <f t="shared" si="6"/>
        <v>0</v>
      </c>
      <c r="AE26" s="6">
        <f t="shared" si="25"/>
        <v>0</v>
      </c>
      <c r="AF26" s="8" t="str">
        <f t="shared" si="35"/>
        <v>NONE</v>
      </c>
      <c r="AG26" s="29"/>
      <c r="AH26" s="30"/>
      <c r="AI26" s="6">
        <f t="shared" si="8"/>
        <v>0</v>
      </c>
      <c r="AJ26" s="6">
        <f t="shared" si="26"/>
        <v>0</v>
      </c>
      <c r="AK26" s="8" t="str">
        <f t="shared" si="36"/>
        <v>NONE</v>
      </c>
      <c r="AL26" s="29"/>
      <c r="AM26" s="30"/>
      <c r="AN26" s="6">
        <f t="shared" si="10"/>
        <v>0</v>
      </c>
      <c r="AO26" s="6">
        <f t="shared" si="27"/>
        <v>0</v>
      </c>
      <c r="AP26" s="8" t="str">
        <f t="shared" si="37"/>
        <v>NONE</v>
      </c>
      <c r="AQ26" s="29"/>
      <c r="AR26" s="30"/>
      <c r="AS26" s="6">
        <f t="shared" si="12"/>
        <v>0</v>
      </c>
      <c r="AT26" s="6">
        <f t="shared" si="28"/>
        <v>0</v>
      </c>
      <c r="AU26" s="8" t="str">
        <f t="shared" si="38"/>
        <v>NONE</v>
      </c>
      <c r="AV26" s="29"/>
      <c r="AW26" s="30"/>
      <c r="AX26" s="6">
        <f t="shared" si="14"/>
        <v>0</v>
      </c>
      <c r="AY26" s="6">
        <f t="shared" si="29"/>
        <v>0</v>
      </c>
      <c r="AZ26" s="8" t="str">
        <f t="shared" si="39"/>
        <v>NONE</v>
      </c>
      <c r="BA26" s="29"/>
      <c r="BB26" s="30"/>
      <c r="BC26" s="6">
        <f t="shared" si="16"/>
        <v>0</v>
      </c>
      <c r="BD26" s="6">
        <f t="shared" si="30"/>
        <v>0</v>
      </c>
      <c r="BE26" s="8" t="str">
        <f t="shared" si="40"/>
        <v>NONE</v>
      </c>
      <c r="BF26" s="29"/>
      <c r="BG26" s="30"/>
      <c r="BH26" s="6">
        <f t="shared" si="18"/>
        <v>0</v>
      </c>
      <c r="BI26" s="6">
        <f t="shared" si="31"/>
        <v>0</v>
      </c>
      <c r="BJ26" s="8" t="str">
        <f t="shared" si="41"/>
        <v>NONE</v>
      </c>
      <c r="BK26" s="48"/>
    </row>
    <row r="27" spans="1:63" ht="12.75">
      <c r="A27" s="22">
        <v>25</v>
      </c>
      <c r="B27" s="3">
        <v>39448</v>
      </c>
      <c r="C27" s="4" t="s">
        <v>144</v>
      </c>
      <c r="D27" s="4" t="s">
        <v>15</v>
      </c>
      <c r="E27" s="4" t="s">
        <v>75</v>
      </c>
      <c r="F27" s="4" t="s">
        <v>26</v>
      </c>
      <c r="G27" s="4" t="s">
        <v>145</v>
      </c>
      <c r="H27" s="5">
        <v>0.5416666666666666</v>
      </c>
      <c r="I27" s="4" t="s">
        <v>146</v>
      </c>
      <c r="J27" s="21" t="str">
        <f t="shared" si="20"/>
        <v>Michigan</v>
      </c>
      <c r="K27" s="21" t="str">
        <f t="shared" si="21"/>
        <v>Florida </v>
      </c>
      <c r="L27" s="27"/>
      <c r="M27" s="29" t="s">
        <v>75</v>
      </c>
      <c r="N27" s="30">
        <v>23</v>
      </c>
      <c r="O27" s="6">
        <f t="shared" si="0"/>
        <v>0</v>
      </c>
      <c r="P27" s="6">
        <f t="shared" si="22"/>
        <v>23</v>
      </c>
      <c r="Q27" s="8" t="str">
        <f t="shared" si="32"/>
        <v>NONE</v>
      </c>
      <c r="R27" s="29"/>
      <c r="S27" s="30"/>
      <c r="T27" s="6">
        <f t="shared" si="2"/>
        <v>0</v>
      </c>
      <c r="U27" s="6">
        <f t="shared" si="23"/>
        <v>0</v>
      </c>
      <c r="V27" s="8" t="str">
        <f t="shared" si="33"/>
        <v>NONE</v>
      </c>
      <c r="W27" s="29"/>
      <c r="X27" s="30"/>
      <c r="Y27" s="6">
        <f t="shared" si="4"/>
        <v>0</v>
      </c>
      <c r="Z27" s="6">
        <f t="shared" si="24"/>
        <v>0</v>
      </c>
      <c r="AA27" s="8" t="str">
        <f t="shared" si="34"/>
        <v>NONE</v>
      </c>
      <c r="AB27" s="29"/>
      <c r="AC27" s="30"/>
      <c r="AD27" s="6">
        <f t="shared" si="6"/>
        <v>0</v>
      </c>
      <c r="AE27" s="6">
        <f t="shared" si="25"/>
        <v>0</v>
      </c>
      <c r="AF27" s="8" t="str">
        <f t="shared" si="35"/>
        <v>NONE</v>
      </c>
      <c r="AG27" s="29"/>
      <c r="AH27" s="30"/>
      <c r="AI27" s="6">
        <f t="shared" si="8"/>
        <v>0</v>
      </c>
      <c r="AJ27" s="6">
        <f t="shared" si="26"/>
        <v>0</v>
      </c>
      <c r="AK27" s="8" t="str">
        <f t="shared" si="36"/>
        <v>NONE</v>
      </c>
      <c r="AL27" s="29"/>
      <c r="AM27" s="30"/>
      <c r="AN27" s="6">
        <f t="shared" si="10"/>
        <v>0</v>
      </c>
      <c r="AO27" s="6">
        <f t="shared" si="27"/>
        <v>0</v>
      </c>
      <c r="AP27" s="8" t="str">
        <f t="shared" si="37"/>
        <v>NONE</v>
      </c>
      <c r="AQ27" s="29"/>
      <c r="AR27" s="30"/>
      <c r="AS27" s="6">
        <f t="shared" si="12"/>
        <v>0</v>
      </c>
      <c r="AT27" s="6">
        <f t="shared" si="28"/>
        <v>0</v>
      </c>
      <c r="AU27" s="8" t="str">
        <f t="shared" si="38"/>
        <v>NONE</v>
      </c>
      <c r="AV27" s="29"/>
      <c r="AW27" s="30"/>
      <c r="AX27" s="6">
        <f t="shared" si="14"/>
        <v>0</v>
      </c>
      <c r="AY27" s="6">
        <f t="shared" si="29"/>
        <v>0</v>
      </c>
      <c r="AZ27" s="8" t="str">
        <f t="shared" si="39"/>
        <v>NONE</v>
      </c>
      <c r="BA27" s="29"/>
      <c r="BB27" s="30"/>
      <c r="BC27" s="6">
        <f t="shared" si="16"/>
        <v>0</v>
      </c>
      <c r="BD27" s="6">
        <f t="shared" si="30"/>
        <v>0</v>
      </c>
      <c r="BE27" s="8" t="str">
        <f t="shared" si="40"/>
        <v>NONE</v>
      </c>
      <c r="BF27" s="29"/>
      <c r="BG27" s="30"/>
      <c r="BH27" s="6">
        <f t="shared" si="18"/>
        <v>0</v>
      </c>
      <c r="BI27" s="6">
        <f t="shared" si="31"/>
        <v>0</v>
      </c>
      <c r="BJ27" s="8" t="str">
        <f t="shared" si="41"/>
        <v>NONE</v>
      </c>
      <c r="BK27" s="48"/>
    </row>
    <row r="28" spans="1:63" ht="12.75">
      <c r="A28" s="22">
        <v>26</v>
      </c>
      <c r="B28" s="3">
        <v>39448</v>
      </c>
      <c r="C28" s="4" t="s">
        <v>147</v>
      </c>
      <c r="D28" s="4" t="s">
        <v>49</v>
      </c>
      <c r="E28" s="4" t="s">
        <v>25</v>
      </c>
      <c r="F28" s="4" t="s">
        <v>26</v>
      </c>
      <c r="G28" s="4" t="s">
        <v>148</v>
      </c>
      <c r="H28" s="5">
        <v>0.6875</v>
      </c>
      <c r="I28" s="4" t="s">
        <v>146</v>
      </c>
      <c r="J28" s="21" t="str">
        <f t="shared" si="20"/>
        <v>USC</v>
      </c>
      <c r="K28" s="21" t="str">
        <f t="shared" si="21"/>
        <v>Illinois </v>
      </c>
      <c r="L28" s="27"/>
      <c r="M28" s="29" t="s">
        <v>25</v>
      </c>
      <c r="N28" s="30">
        <v>26</v>
      </c>
      <c r="O28" s="6">
        <f t="shared" si="0"/>
        <v>0</v>
      </c>
      <c r="P28" s="6">
        <f t="shared" si="22"/>
        <v>26</v>
      </c>
      <c r="Q28" s="8" t="str">
        <f t="shared" si="32"/>
        <v>NONE</v>
      </c>
      <c r="R28" s="29"/>
      <c r="S28" s="30"/>
      <c r="T28" s="6">
        <f t="shared" si="2"/>
        <v>0</v>
      </c>
      <c r="U28" s="6">
        <f t="shared" si="23"/>
        <v>0</v>
      </c>
      <c r="V28" s="8" t="str">
        <f t="shared" si="33"/>
        <v>NONE</v>
      </c>
      <c r="W28" s="29"/>
      <c r="X28" s="30"/>
      <c r="Y28" s="6">
        <f t="shared" si="4"/>
        <v>0</v>
      </c>
      <c r="Z28" s="6">
        <f t="shared" si="24"/>
        <v>0</v>
      </c>
      <c r="AA28" s="8" t="str">
        <f t="shared" si="34"/>
        <v>NONE</v>
      </c>
      <c r="AB28" s="29"/>
      <c r="AC28" s="30"/>
      <c r="AD28" s="6">
        <f t="shared" si="6"/>
        <v>0</v>
      </c>
      <c r="AE28" s="6">
        <f t="shared" si="25"/>
        <v>0</v>
      </c>
      <c r="AF28" s="8" t="str">
        <f t="shared" si="35"/>
        <v>NONE</v>
      </c>
      <c r="AG28" s="29"/>
      <c r="AH28" s="30"/>
      <c r="AI28" s="6">
        <f t="shared" si="8"/>
        <v>0</v>
      </c>
      <c r="AJ28" s="6">
        <f t="shared" si="26"/>
        <v>0</v>
      </c>
      <c r="AK28" s="8" t="str">
        <f t="shared" si="36"/>
        <v>NONE</v>
      </c>
      <c r="AL28" s="29"/>
      <c r="AM28" s="30"/>
      <c r="AN28" s="6">
        <f t="shared" si="10"/>
        <v>0</v>
      </c>
      <c r="AO28" s="6">
        <f t="shared" si="27"/>
        <v>0</v>
      </c>
      <c r="AP28" s="8" t="str">
        <f t="shared" si="37"/>
        <v>NONE</v>
      </c>
      <c r="AQ28" s="29"/>
      <c r="AR28" s="30"/>
      <c r="AS28" s="6">
        <f t="shared" si="12"/>
        <v>0</v>
      </c>
      <c r="AT28" s="6">
        <f t="shared" si="28"/>
        <v>0</v>
      </c>
      <c r="AU28" s="8" t="str">
        <f t="shared" si="38"/>
        <v>NONE</v>
      </c>
      <c r="AV28" s="29"/>
      <c r="AW28" s="30"/>
      <c r="AX28" s="6">
        <f t="shared" si="14"/>
        <v>0</v>
      </c>
      <c r="AY28" s="6">
        <f t="shared" si="29"/>
        <v>0</v>
      </c>
      <c r="AZ28" s="8" t="str">
        <f t="shared" si="39"/>
        <v>NONE</v>
      </c>
      <c r="BA28" s="29"/>
      <c r="BB28" s="30"/>
      <c r="BC28" s="6">
        <f t="shared" si="16"/>
        <v>0</v>
      </c>
      <c r="BD28" s="6">
        <f t="shared" si="30"/>
        <v>0</v>
      </c>
      <c r="BE28" s="8" t="str">
        <f t="shared" si="40"/>
        <v>NONE</v>
      </c>
      <c r="BF28" s="29"/>
      <c r="BG28" s="30"/>
      <c r="BH28" s="6">
        <f t="shared" si="18"/>
        <v>0</v>
      </c>
      <c r="BI28" s="6">
        <f t="shared" si="31"/>
        <v>0</v>
      </c>
      <c r="BJ28" s="8" t="str">
        <f t="shared" si="41"/>
        <v>NONE</v>
      </c>
      <c r="BK28" s="48"/>
    </row>
    <row r="29" spans="1:63" ht="12.75">
      <c r="A29" s="22">
        <v>27</v>
      </c>
      <c r="B29" s="3">
        <v>39448</v>
      </c>
      <c r="C29" s="4" t="s">
        <v>149</v>
      </c>
      <c r="D29" s="4" t="s">
        <v>52</v>
      </c>
      <c r="E29" s="4" t="s">
        <v>21</v>
      </c>
      <c r="F29" s="4" t="s">
        <v>26</v>
      </c>
      <c r="G29" s="4" t="s">
        <v>150</v>
      </c>
      <c r="H29" s="5">
        <v>0.8541666666666666</v>
      </c>
      <c r="I29" s="4" t="s">
        <v>140</v>
      </c>
      <c r="J29" s="21" t="str">
        <f t="shared" si="20"/>
        <v>Hawaii</v>
      </c>
      <c r="K29" s="21" t="str">
        <f t="shared" si="21"/>
        <v>Georgia </v>
      </c>
      <c r="L29" s="27"/>
      <c r="M29" s="29" t="s">
        <v>150</v>
      </c>
      <c r="N29" s="30">
        <v>4</v>
      </c>
      <c r="O29" s="6">
        <f t="shared" si="0"/>
        <v>0</v>
      </c>
      <c r="P29" s="6">
        <f t="shared" si="22"/>
        <v>4</v>
      </c>
      <c r="Q29" s="8" t="str">
        <f t="shared" si="32"/>
        <v>NONE</v>
      </c>
      <c r="R29" s="29"/>
      <c r="S29" s="30"/>
      <c r="T29" s="6">
        <f t="shared" si="2"/>
        <v>0</v>
      </c>
      <c r="U29" s="6">
        <f t="shared" si="23"/>
        <v>0</v>
      </c>
      <c r="V29" s="8" t="str">
        <f t="shared" si="33"/>
        <v>NONE</v>
      </c>
      <c r="W29" s="29"/>
      <c r="X29" s="30"/>
      <c r="Y29" s="6">
        <f t="shared" si="4"/>
        <v>0</v>
      </c>
      <c r="Z29" s="6">
        <f t="shared" si="24"/>
        <v>0</v>
      </c>
      <c r="AA29" s="8" t="str">
        <f t="shared" si="34"/>
        <v>NONE</v>
      </c>
      <c r="AB29" s="29"/>
      <c r="AC29" s="30"/>
      <c r="AD29" s="6">
        <f t="shared" si="6"/>
        <v>0</v>
      </c>
      <c r="AE29" s="6">
        <f t="shared" si="25"/>
        <v>0</v>
      </c>
      <c r="AF29" s="8" t="str">
        <f t="shared" si="35"/>
        <v>NONE</v>
      </c>
      <c r="AG29" s="29"/>
      <c r="AH29" s="30"/>
      <c r="AI29" s="6">
        <f t="shared" si="8"/>
        <v>0</v>
      </c>
      <c r="AJ29" s="6">
        <f t="shared" si="26"/>
        <v>0</v>
      </c>
      <c r="AK29" s="8" t="str">
        <f t="shared" si="36"/>
        <v>NONE</v>
      </c>
      <c r="AL29" s="29"/>
      <c r="AM29" s="30"/>
      <c r="AN29" s="6">
        <f t="shared" si="10"/>
        <v>0</v>
      </c>
      <c r="AO29" s="6">
        <f t="shared" si="27"/>
        <v>0</v>
      </c>
      <c r="AP29" s="8" t="str">
        <f t="shared" si="37"/>
        <v>NONE</v>
      </c>
      <c r="AQ29" s="29"/>
      <c r="AR29" s="30"/>
      <c r="AS29" s="6">
        <f t="shared" si="12"/>
        <v>0</v>
      </c>
      <c r="AT29" s="6">
        <f t="shared" si="28"/>
        <v>0</v>
      </c>
      <c r="AU29" s="8" t="str">
        <f t="shared" si="38"/>
        <v>NONE</v>
      </c>
      <c r="AV29" s="29"/>
      <c r="AW29" s="30"/>
      <c r="AX29" s="6">
        <f t="shared" si="14"/>
        <v>0</v>
      </c>
      <c r="AY29" s="6">
        <f t="shared" si="29"/>
        <v>0</v>
      </c>
      <c r="AZ29" s="8" t="str">
        <f t="shared" si="39"/>
        <v>NONE</v>
      </c>
      <c r="BA29" s="29"/>
      <c r="BB29" s="30"/>
      <c r="BC29" s="6">
        <f t="shared" si="16"/>
        <v>0</v>
      </c>
      <c r="BD29" s="6">
        <f t="shared" si="30"/>
        <v>0</v>
      </c>
      <c r="BE29" s="8" t="str">
        <f t="shared" si="40"/>
        <v>NONE</v>
      </c>
      <c r="BF29" s="29"/>
      <c r="BG29" s="30"/>
      <c r="BH29" s="6">
        <f t="shared" si="18"/>
        <v>0</v>
      </c>
      <c r="BI29" s="6">
        <f t="shared" si="31"/>
        <v>0</v>
      </c>
      <c r="BJ29" s="8" t="str">
        <f t="shared" si="41"/>
        <v>NONE</v>
      </c>
      <c r="BK29" s="48"/>
    </row>
    <row r="30" spans="1:63" ht="12.75">
      <c r="A30" s="22">
        <v>28</v>
      </c>
      <c r="B30" s="3">
        <v>39449</v>
      </c>
      <c r="C30" s="4" t="s">
        <v>151</v>
      </c>
      <c r="D30" s="4" t="s">
        <v>50</v>
      </c>
      <c r="E30" s="4" t="s">
        <v>76</v>
      </c>
      <c r="F30" s="4" t="s">
        <v>26</v>
      </c>
      <c r="G30" s="4" t="s">
        <v>152</v>
      </c>
      <c r="H30" s="5">
        <v>0.8333333333333334</v>
      </c>
      <c r="I30" s="4" t="s">
        <v>140</v>
      </c>
      <c r="J30" s="21" t="str">
        <f t="shared" si="20"/>
        <v>Oklahoma</v>
      </c>
      <c r="K30" s="21" t="str">
        <f t="shared" si="21"/>
        <v>West Virginia </v>
      </c>
      <c r="L30" s="27"/>
      <c r="M30" s="29" t="s">
        <v>76</v>
      </c>
      <c r="N30" s="30">
        <v>22</v>
      </c>
      <c r="O30" s="6">
        <f t="shared" si="0"/>
        <v>0</v>
      </c>
      <c r="P30" s="6">
        <f t="shared" si="22"/>
        <v>22</v>
      </c>
      <c r="Q30" s="8" t="str">
        <f t="shared" si="32"/>
        <v>NONE</v>
      </c>
      <c r="R30" s="29"/>
      <c r="S30" s="30"/>
      <c r="T30" s="6">
        <f t="shared" si="2"/>
        <v>0</v>
      </c>
      <c r="U30" s="6">
        <f t="shared" si="23"/>
        <v>0</v>
      </c>
      <c r="V30" s="8" t="str">
        <f t="shared" si="33"/>
        <v>NONE</v>
      </c>
      <c r="W30" s="29"/>
      <c r="X30" s="30"/>
      <c r="Y30" s="6">
        <f t="shared" si="4"/>
        <v>0</v>
      </c>
      <c r="Z30" s="6">
        <f t="shared" si="24"/>
        <v>0</v>
      </c>
      <c r="AA30" s="8" t="str">
        <f t="shared" si="34"/>
        <v>NONE</v>
      </c>
      <c r="AB30" s="29"/>
      <c r="AC30" s="30"/>
      <c r="AD30" s="6">
        <f t="shared" si="6"/>
        <v>0</v>
      </c>
      <c r="AE30" s="6">
        <f t="shared" si="25"/>
        <v>0</v>
      </c>
      <c r="AF30" s="8" t="str">
        <f t="shared" si="35"/>
        <v>NONE</v>
      </c>
      <c r="AG30" s="29"/>
      <c r="AH30" s="30"/>
      <c r="AI30" s="6">
        <f t="shared" si="8"/>
        <v>0</v>
      </c>
      <c r="AJ30" s="6">
        <f t="shared" si="26"/>
        <v>0</v>
      </c>
      <c r="AK30" s="8" t="str">
        <f t="shared" si="36"/>
        <v>NONE</v>
      </c>
      <c r="AL30" s="29"/>
      <c r="AM30" s="30"/>
      <c r="AN30" s="6">
        <f t="shared" si="10"/>
        <v>0</v>
      </c>
      <c r="AO30" s="6">
        <f t="shared" si="27"/>
        <v>0</v>
      </c>
      <c r="AP30" s="8" t="str">
        <f t="shared" si="37"/>
        <v>NONE</v>
      </c>
      <c r="AQ30" s="29"/>
      <c r="AR30" s="30"/>
      <c r="AS30" s="6">
        <f t="shared" si="12"/>
        <v>0</v>
      </c>
      <c r="AT30" s="6">
        <f t="shared" si="28"/>
        <v>0</v>
      </c>
      <c r="AU30" s="8" t="str">
        <f t="shared" si="38"/>
        <v>NONE</v>
      </c>
      <c r="AV30" s="29"/>
      <c r="AW30" s="30"/>
      <c r="AX30" s="6">
        <f t="shared" si="14"/>
        <v>0</v>
      </c>
      <c r="AY30" s="6">
        <f t="shared" si="29"/>
        <v>0</v>
      </c>
      <c r="AZ30" s="8" t="str">
        <f t="shared" si="39"/>
        <v>NONE</v>
      </c>
      <c r="BA30" s="29"/>
      <c r="BB30" s="30"/>
      <c r="BC30" s="6">
        <f t="shared" si="16"/>
        <v>0</v>
      </c>
      <c r="BD30" s="6">
        <f t="shared" si="30"/>
        <v>0</v>
      </c>
      <c r="BE30" s="8" t="str">
        <f t="shared" si="40"/>
        <v>NONE</v>
      </c>
      <c r="BF30" s="29"/>
      <c r="BG30" s="30"/>
      <c r="BH30" s="6">
        <f t="shared" si="18"/>
        <v>0</v>
      </c>
      <c r="BI30" s="6">
        <f t="shared" si="31"/>
        <v>0</v>
      </c>
      <c r="BJ30" s="8" t="str">
        <f t="shared" si="41"/>
        <v>NONE</v>
      </c>
      <c r="BK30" s="48"/>
    </row>
    <row r="31" spans="1:63" ht="12.75">
      <c r="A31" s="22">
        <v>29</v>
      </c>
      <c r="B31" s="3">
        <v>39450</v>
      </c>
      <c r="C31" s="4" t="s">
        <v>153</v>
      </c>
      <c r="D31" s="4" t="s">
        <v>51</v>
      </c>
      <c r="E31" s="4" t="s">
        <v>71</v>
      </c>
      <c r="F31" s="4" t="s">
        <v>26</v>
      </c>
      <c r="G31" s="4" t="s">
        <v>154</v>
      </c>
      <c r="H31" s="5">
        <v>0.8333333333333334</v>
      </c>
      <c r="I31" s="4" t="s">
        <v>140</v>
      </c>
      <c r="J31" s="21" t="str">
        <f t="shared" si="20"/>
        <v>Virginia Tech</v>
      </c>
      <c r="K31" s="21" t="str">
        <f t="shared" si="21"/>
        <v>Kansas </v>
      </c>
      <c r="L31" s="27"/>
      <c r="M31" s="29" t="s">
        <v>154</v>
      </c>
      <c r="N31" s="30">
        <v>19</v>
      </c>
      <c r="O31" s="6">
        <f t="shared" si="0"/>
        <v>0</v>
      </c>
      <c r="P31" s="6">
        <f t="shared" si="22"/>
        <v>19</v>
      </c>
      <c r="Q31" s="8" t="str">
        <f t="shared" si="32"/>
        <v>NONE</v>
      </c>
      <c r="R31" s="29"/>
      <c r="S31" s="30"/>
      <c r="T31" s="6">
        <f t="shared" si="2"/>
        <v>0</v>
      </c>
      <c r="U31" s="6">
        <f t="shared" si="23"/>
        <v>0</v>
      </c>
      <c r="V31" s="8" t="str">
        <f t="shared" si="33"/>
        <v>NONE</v>
      </c>
      <c r="W31" s="29"/>
      <c r="X31" s="30"/>
      <c r="Y31" s="6">
        <f t="shared" si="4"/>
        <v>0</v>
      </c>
      <c r="Z31" s="6">
        <f t="shared" si="24"/>
        <v>0</v>
      </c>
      <c r="AA31" s="8" t="str">
        <f t="shared" si="34"/>
        <v>NONE</v>
      </c>
      <c r="AB31" s="29"/>
      <c r="AC31" s="30"/>
      <c r="AD31" s="6">
        <f t="shared" si="6"/>
        <v>0</v>
      </c>
      <c r="AE31" s="6">
        <f t="shared" si="25"/>
        <v>0</v>
      </c>
      <c r="AF31" s="8" t="str">
        <f t="shared" si="35"/>
        <v>NONE</v>
      </c>
      <c r="AG31" s="29"/>
      <c r="AH31" s="30"/>
      <c r="AI31" s="6">
        <f t="shared" si="8"/>
        <v>0</v>
      </c>
      <c r="AJ31" s="6">
        <f t="shared" si="26"/>
        <v>0</v>
      </c>
      <c r="AK31" s="8" t="str">
        <f t="shared" si="36"/>
        <v>NONE</v>
      </c>
      <c r="AL31" s="29"/>
      <c r="AM31" s="30"/>
      <c r="AN31" s="6">
        <f t="shared" si="10"/>
        <v>0</v>
      </c>
      <c r="AO31" s="6">
        <f t="shared" si="27"/>
        <v>0</v>
      </c>
      <c r="AP31" s="8" t="str">
        <f t="shared" si="37"/>
        <v>NONE</v>
      </c>
      <c r="AQ31" s="29"/>
      <c r="AR31" s="30"/>
      <c r="AS31" s="6">
        <f t="shared" si="12"/>
        <v>0</v>
      </c>
      <c r="AT31" s="6">
        <f t="shared" si="28"/>
        <v>0</v>
      </c>
      <c r="AU31" s="8" t="str">
        <f t="shared" si="38"/>
        <v>NONE</v>
      </c>
      <c r="AV31" s="29"/>
      <c r="AW31" s="30"/>
      <c r="AX31" s="6">
        <f t="shared" si="14"/>
        <v>0</v>
      </c>
      <c r="AY31" s="6">
        <f t="shared" si="29"/>
        <v>0</v>
      </c>
      <c r="AZ31" s="8" t="str">
        <f t="shared" si="39"/>
        <v>NONE</v>
      </c>
      <c r="BA31" s="29"/>
      <c r="BB31" s="30"/>
      <c r="BC31" s="6">
        <f t="shared" si="16"/>
        <v>0</v>
      </c>
      <c r="BD31" s="6">
        <f t="shared" si="30"/>
        <v>0</v>
      </c>
      <c r="BE31" s="8" t="str">
        <f t="shared" si="40"/>
        <v>NONE</v>
      </c>
      <c r="BF31" s="29"/>
      <c r="BG31" s="30"/>
      <c r="BH31" s="6">
        <f t="shared" si="18"/>
        <v>0</v>
      </c>
      <c r="BI31" s="6">
        <f t="shared" si="31"/>
        <v>0</v>
      </c>
      <c r="BJ31" s="8" t="str">
        <f t="shared" si="41"/>
        <v>NONE</v>
      </c>
      <c r="BK31" s="48"/>
    </row>
    <row r="32" spans="1:63" ht="12.75">
      <c r="A32" s="22">
        <v>30</v>
      </c>
      <c r="B32" s="3">
        <v>39452</v>
      </c>
      <c r="C32" s="4" t="s">
        <v>155</v>
      </c>
      <c r="D32" s="4" t="s">
        <v>16</v>
      </c>
      <c r="E32" s="4" t="s">
        <v>22</v>
      </c>
      <c r="F32" s="4" t="s">
        <v>26</v>
      </c>
      <c r="G32" s="4" t="s">
        <v>156</v>
      </c>
      <c r="H32" s="5">
        <v>0.5</v>
      </c>
      <c r="I32" s="4" t="s">
        <v>90</v>
      </c>
      <c r="J32" s="21" t="str">
        <f t="shared" si="20"/>
        <v>Rutgers</v>
      </c>
      <c r="K32" s="21" t="str">
        <f t="shared" si="21"/>
        <v>Ball State </v>
      </c>
      <c r="L32" s="27"/>
      <c r="M32" s="29" t="s">
        <v>22</v>
      </c>
      <c r="N32" s="30">
        <v>20</v>
      </c>
      <c r="O32" s="6">
        <f t="shared" si="0"/>
        <v>0</v>
      </c>
      <c r="P32" s="6">
        <f t="shared" si="22"/>
        <v>20</v>
      </c>
      <c r="Q32" s="8" t="str">
        <f t="shared" si="32"/>
        <v>NONE</v>
      </c>
      <c r="R32" s="29"/>
      <c r="S32" s="30"/>
      <c r="T32" s="6">
        <f t="shared" si="2"/>
        <v>0</v>
      </c>
      <c r="U32" s="6">
        <f t="shared" si="23"/>
        <v>0</v>
      </c>
      <c r="V32" s="8" t="str">
        <f t="shared" si="33"/>
        <v>NONE</v>
      </c>
      <c r="W32" s="29"/>
      <c r="X32" s="30"/>
      <c r="Y32" s="6">
        <f t="shared" si="4"/>
        <v>0</v>
      </c>
      <c r="Z32" s="6">
        <f t="shared" si="24"/>
        <v>0</v>
      </c>
      <c r="AA32" s="8" t="str">
        <f t="shared" si="34"/>
        <v>NONE</v>
      </c>
      <c r="AB32" s="29"/>
      <c r="AC32" s="30"/>
      <c r="AD32" s="6">
        <f t="shared" si="6"/>
        <v>0</v>
      </c>
      <c r="AE32" s="6">
        <f t="shared" si="25"/>
        <v>0</v>
      </c>
      <c r="AF32" s="8" t="str">
        <f t="shared" si="35"/>
        <v>NONE</v>
      </c>
      <c r="AG32" s="29"/>
      <c r="AH32" s="30"/>
      <c r="AI32" s="6">
        <f t="shared" si="8"/>
        <v>0</v>
      </c>
      <c r="AJ32" s="6">
        <f t="shared" si="26"/>
        <v>0</v>
      </c>
      <c r="AK32" s="8" t="str">
        <f t="shared" si="36"/>
        <v>NONE</v>
      </c>
      <c r="AL32" s="29"/>
      <c r="AM32" s="30"/>
      <c r="AN32" s="6">
        <f t="shared" si="10"/>
        <v>0</v>
      </c>
      <c r="AO32" s="6">
        <f t="shared" si="27"/>
        <v>0</v>
      </c>
      <c r="AP32" s="8" t="str">
        <f t="shared" si="37"/>
        <v>NONE</v>
      </c>
      <c r="AQ32" s="29"/>
      <c r="AR32" s="30"/>
      <c r="AS32" s="6">
        <f t="shared" si="12"/>
        <v>0</v>
      </c>
      <c r="AT32" s="6">
        <f t="shared" si="28"/>
        <v>0</v>
      </c>
      <c r="AU32" s="8" t="str">
        <f t="shared" si="38"/>
        <v>NONE</v>
      </c>
      <c r="AV32" s="29"/>
      <c r="AW32" s="30"/>
      <c r="AX32" s="6">
        <f t="shared" si="14"/>
        <v>0</v>
      </c>
      <c r="AY32" s="6">
        <f t="shared" si="29"/>
        <v>0</v>
      </c>
      <c r="AZ32" s="8" t="str">
        <f t="shared" si="39"/>
        <v>NONE</v>
      </c>
      <c r="BA32" s="29"/>
      <c r="BB32" s="30"/>
      <c r="BC32" s="6">
        <f t="shared" si="16"/>
        <v>0</v>
      </c>
      <c r="BD32" s="6">
        <f t="shared" si="30"/>
        <v>0</v>
      </c>
      <c r="BE32" s="8" t="str">
        <f t="shared" si="40"/>
        <v>NONE</v>
      </c>
      <c r="BF32" s="29"/>
      <c r="BG32" s="30"/>
      <c r="BH32" s="6">
        <f t="shared" si="18"/>
        <v>0</v>
      </c>
      <c r="BI32" s="6">
        <f t="shared" si="31"/>
        <v>0</v>
      </c>
      <c r="BJ32" s="8" t="str">
        <f t="shared" si="41"/>
        <v>NONE</v>
      </c>
      <c r="BK32" s="48"/>
    </row>
    <row r="33" spans="1:63" ht="12.75">
      <c r="A33" s="22">
        <v>31</v>
      </c>
      <c r="B33" s="3">
        <v>39453</v>
      </c>
      <c r="C33" s="4" t="s">
        <v>157</v>
      </c>
      <c r="D33" s="4" t="s">
        <v>17</v>
      </c>
      <c r="E33" s="4" t="s">
        <v>20</v>
      </c>
      <c r="F33" s="4" t="s">
        <v>26</v>
      </c>
      <c r="G33" s="4" t="s">
        <v>158</v>
      </c>
      <c r="H33" s="5">
        <v>0.8333333333333334</v>
      </c>
      <c r="I33" s="4" t="s">
        <v>86</v>
      </c>
      <c r="J33" s="21" t="str">
        <f t="shared" si="20"/>
        <v>Tulsa</v>
      </c>
      <c r="K33" s="21" t="str">
        <f t="shared" si="21"/>
        <v>Bowling Green </v>
      </c>
      <c r="L33" s="27"/>
      <c r="M33" s="29" t="s">
        <v>20</v>
      </c>
      <c r="N33" s="30">
        <v>13</v>
      </c>
      <c r="O33" s="6">
        <f t="shared" si="0"/>
        <v>0</v>
      </c>
      <c r="P33" s="6">
        <f t="shared" si="22"/>
        <v>13</v>
      </c>
      <c r="Q33" s="8" t="str">
        <f t="shared" si="32"/>
        <v>NONE</v>
      </c>
      <c r="R33" s="29"/>
      <c r="S33" s="30"/>
      <c r="T33" s="6">
        <f t="shared" si="2"/>
        <v>0</v>
      </c>
      <c r="U33" s="6">
        <f t="shared" si="23"/>
        <v>0</v>
      </c>
      <c r="V33" s="8" t="str">
        <f t="shared" si="33"/>
        <v>NONE</v>
      </c>
      <c r="W33" s="29"/>
      <c r="X33" s="30"/>
      <c r="Y33" s="6">
        <f t="shared" si="4"/>
        <v>0</v>
      </c>
      <c r="Z33" s="6">
        <f t="shared" si="24"/>
        <v>0</v>
      </c>
      <c r="AA33" s="8" t="str">
        <f t="shared" si="34"/>
        <v>NONE</v>
      </c>
      <c r="AB33" s="29"/>
      <c r="AC33" s="30"/>
      <c r="AD33" s="6">
        <f t="shared" si="6"/>
        <v>0</v>
      </c>
      <c r="AE33" s="6">
        <f t="shared" si="25"/>
        <v>0</v>
      </c>
      <c r="AF33" s="8" t="str">
        <f t="shared" si="35"/>
        <v>NONE</v>
      </c>
      <c r="AG33" s="29"/>
      <c r="AH33" s="30"/>
      <c r="AI33" s="6">
        <f t="shared" si="8"/>
        <v>0</v>
      </c>
      <c r="AJ33" s="6">
        <f t="shared" si="26"/>
        <v>0</v>
      </c>
      <c r="AK33" s="8" t="str">
        <f t="shared" si="36"/>
        <v>NONE</v>
      </c>
      <c r="AL33" s="29"/>
      <c r="AM33" s="30"/>
      <c r="AN33" s="6">
        <f t="shared" si="10"/>
        <v>0</v>
      </c>
      <c r="AO33" s="6">
        <f t="shared" si="27"/>
        <v>0</v>
      </c>
      <c r="AP33" s="8" t="str">
        <f t="shared" si="37"/>
        <v>NONE</v>
      </c>
      <c r="AQ33" s="29"/>
      <c r="AR33" s="30"/>
      <c r="AS33" s="6">
        <f t="shared" si="12"/>
        <v>0</v>
      </c>
      <c r="AT33" s="6">
        <f t="shared" si="28"/>
        <v>0</v>
      </c>
      <c r="AU33" s="8" t="str">
        <f t="shared" si="38"/>
        <v>NONE</v>
      </c>
      <c r="AV33" s="29"/>
      <c r="AW33" s="30"/>
      <c r="AX33" s="6">
        <f t="shared" si="14"/>
        <v>0</v>
      </c>
      <c r="AY33" s="6">
        <f t="shared" si="29"/>
        <v>0</v>
      </c>
      <c r="AZ33" s="8" t="str">
        <f t="shared" si="39"/>
        <v>NONE</v>
      </c>
      <c r="BA33" s="29"/>
      <c r="BB33" s="30"/>
      <c r="BC33" s="6">
        <f t="shared" si="16"/>
        <v>0</v>
      </c>
      <c r="BD33" s="6">
        <f t="shared" si="30"/>
        <v>0</v>
      </c>
      <c r="BE33" s="8" t="str">
        <f t="shared" si="40"/>
        <v>NONE</v>
      </c>
      <c r="BF33" s="29"/>
      <c r="BG33" s="30"/>
      <c r="BH33" s="6">
        <f t="shared" si="18"/>
        <v>0</v>
      </c>
      <c r="BI33" s="6">
        <f t="shared" si="31"/>
        <v>0</v>
      </c>
      <c r="BJ33" s="8" t="str">
        <f t="shared" si="41"/>
        <v>NONE</v>
      </c>
      <c r="BK33" s="48"/>
    </row>
    <row r="34" spans="1:63" ht="13.5" thickBot="1">
      <c r="A34" s="23">
        <v>32</v>
      </c>
      <c r="B34" s="24">
        <v>39454</v>
      </c>
      <c r="C34" s="25" t="s">
        <v>159</v>
      </c>
      <c r="D34" s="25" t="s">
        <v>53</v>
      </c>
      <c r="E34" s="25" t="s">
        <v>79</v>
      </c>
      <c r="F34" s="25" t="s">
        <v>26</v>
      </c>
      <c r="G34" s="25" t="s">
        <v>160</v>
      </c>
      <c r="H34" s="26">
        <v>0.8333333333333334</v>
      </c>
      <c r="I34" s="25" t="s">
        <v>140</v>
      </c>
      <c r="J34" s="21" t="str">
        <f t="shared" si="20"/>
        <v>Ohio State</v>
      </c>
      <c r="K34" s="21" t="str">
        <f t="shared" si="21"/>
        <v>LSU </v>
      </c>
      <c r="L34" s="28"/>
      <c r="M34" s="29" t="s">
        <v>160</v>
      </c>
      <c r="N34" s="30">
        <v>12</v>
      </c>
      <c r="O34" s="6">
        <f>IF(ISBLANK($L34),0,IF(M34=$L34,N34,0))</f>
        <v>0</v>
      </c>
      <c r="P34" s="6">
        <f t="shared" si="22"/>
        <v>12</v>
      </c>
      <c r="Q34" s="8" t="str">
        <f t="shared" si="32"/>
        <v>NONE</v>
      </c>
      <c r="R34" s="29"/>
      <c r="S34" s="30"/>
      <c r="T34" s="6">
        <f>IF(ISBLANK($L34),0,IF(R34=$L34,S34,0))</f>
        <v>0</v>
      </c>
      <c r="U34" s="6">
        <f t="shared" si="23"/>
        <v>0</v>
      </c>
      <c r="V34" s="8" t="str">
        <f t="shared" si="33"/>
        <v>NONE</v>
      </c>
      <c r="W34" s="29"/>
      <c r="X34" s="30"/>
      <c r="Y34" s="6">
        <f>IF(ISBLANK($L34),0,IF(W34=$L34,X34,0))</f>
        <v>0</v>
      </c>
      <c r="Z34" s="6">
        <f t="shared" si="24"/>
        <v>0</v>
      </c>
      <c r="AA34" s="8" t="str">
        <f t="shared" si="34"/>
        <v>NONE</v>
      </c>
      <c r="AB34" s="29"/>
      <c r="AC34" s="30"/>
      <c r="AD34" s="6">
        <f>IF(ISBLANK($L34),0,IF(AB34=$L34,AC34,0))</f>
        <v>0</v>
      </c>
      <c r="AE34" s="6">
        <f t="shared" si="25"/>
        <v>0</v>
      </c>
      <c r="AF34" s="8" t="str">
        <f t="shared" si="35"/>
        <v>NONE</v>
      </c>
      <c r="AG34" s="29"/>
      <c r="AH34" s="30"/>
      <c r="AI34" s="6">
        <f>IF(ISBLANK($L34),0,IF(AG34=$L34,AH34,0))</f>
        <v>0</v>
      </c>
      <c r="AJ34" s="6">
        <f t="shared" si="26"/>
        <v>0</v>
      </c>
      <c r="AK34" s="8" t="str">
        <f t="shared" si="36"/>
        <v>NONE</v>
      </c>
      <c r="AL34" s="29"/>
      <c r="AM34" s="30"/>
      <c r="AN34" s="6">
        <f>IF(ISBLANK($L34),0,IF(AL34=$L34,AM34,0))</f>
        <v>0</v>
      </c>
      <c r="AO34" s="6">
        <f t="shared" si="27"/>
        <v>0</v>
      </c>
      <c r="AP34" s="8" t="str">
        <f t="shared" si="37"/>
        <v>NONE</v>
      </c>
      <c r="AQ34" s="29"/>
      <c r="AR34" s="30"/>
      <c r="AS34" s="6">
        <f>IF(ISBLANK($L34),0,IF(AQ34=$L34,AR34,0))</f>
        <v>0</v>
      </c>
      <c r="AT34" s="6">
        <f t="shared" si="28"/>
        <v>0</v>
      </c>
      <c r="AU34" s="8" t="str">
        <f t="shared" si="38"/>
        <v>NONE</v>
      </c>
      <c r="AV34" s="29"/>
      <c r="AW34" s="30"/>
      <c r="AX34" s="6">
        <f>IF(ISBLANK($L34),0,IF(AV34=$L34,AW34,0))</f>
        <v>0</v>
      </c>
      <c r="AY34" s="6">
        <f t="shared" si="29"/>
        <v>0</v>
      </c>
      <c r="AZ34" s="8" t="str">
        <f t="shared" si="39"/>
        <v>NONE</v>
      </c>
      <c r="BA34" s="29"/>
      <c r="BB34" s="30"/>
      <c r="BC34" s="6">
        <f>IF(ISBLANK($L34),0,IF(BA34=$L34,BB34,0))</f>
        <v>0</v>
      </c>
      <c r="BD34" s="6">
        <f t="shared" si="30"/>
        <v>0</v>
      </c>
      <c r="BE34" s="8" t="str">
        <f t="shared" si="40"/>
        <v>NONE</v>
      </c>
      <c r="BF34" s="29"/>
      <c r="BG34" s="30"/>
      <c r="BH34" s="6">
        <f>IF(ISBLANK($L34),0,IF(BF34=$L34,BG34,0))</f>
        <v>0</v>
      </c>
      <c r="BI34" s="6">
        <f t="shared" si="31"/>
        <v>0</v>
      </c>
      <c r="BJ34" s="8" t="str">
        <f t="shared" si="41"/>
        <v>NONE</v>
      </c>
      <c r="BK34" s="48"/>
    </row>
    <row r="35" spans="13:63" ht="12.75">
      <c r="M35" s="9"/>
      <c r="N35" s="10"/>
      <c r="O35" s="10"/>
      <c r="P35" s="10"/>
      <c r="Q35" s="11"/>
      <c r="R35" s="9"/>
      <c r="S35" s="10"/>
      <c r="T35" s="10"/>
      <c r="U35" s="10"/>
      <c r="V35" s="11"/>
      <c r="W35" s="9"/>
      <c r="X35" s="10"/>
      <c r="Y35" s="10"/>
      <c r="Z35" s="10"/>
      <c r="AA35" s="11"/>
      <c r="AB35" s="9"/>
      <c r="AC35" s="10"/>
      <c r="AD35" s="10"/>
      <c r="AE35" s="10"/>
      <c r="AF35" s="11"/>
      <c r="AG35" s="9"/>
      <c r="AH35" s="10"/>
      <c r="AI35" s="10"/>
      <c r="AJ35" s="10"/>
      <c r="AK35" s="11"/>
      <c r="AL35" s="9"/>
      <c r="AM35" s="10"/>
      <c r="AN35" s="10"/>
      <c r="AO35" s="10"/>
      <c r="AP35" s="11"/>
      <c r="AQ35" s="9"/>
      <c r="AR35" s="10"/>
      <c r="AS35" s="10"/>
      <c r="AT35" s="10"/>
      <c r="AU35" s="11"/>
      <c r="AV35" s="9"/>
      <c r="AW35" s="10"/>
      <c r="AX35" s="10"/>
      <c r="AY35" s="10"/>
      <c r="AZ35" s="11"/>
      <c r="BA35" s="9"/>
      <c r="BB35" s="10"/>
      <c r="BC35" s="10"/>
      <c r="BD35" s="10"/>
      <c r="BE35" s="11"/>
      <c r="BF35" s="9"/>
      <c r="BG35" s="10"/>
      <c r="BH35" s="10"/>
      <c r="BI35" s="10"/>
      <c r="BJ35" s="11"/>
      <c r="BK35" s="48"/>
    </row>
    <row r="36" spans="13:63" ht="12.75">
      <c r="M36" s="12" t="s">
        <v>34</v>
      </c>
      <c r="N36" s="7">
        <f>SUM(O3:O34)</f>
        <v>0</v>
      </c>
      <c r="O36" s="10"/>
      <c r="P36" s="13"/>
      <c r="Q36" s="11"/>
      <c r="R36" s="12" t="s">
        <v>34</v>
      </c>
      <c r="S36" s="7">
        <f>SUM(T3:T34)</f>
        <v>0</v>
      </c>
      <c r="T36" s="10"/>
      <c r="U36" s="13"/>
      <c r="V36" s="11"/>
      <c r="W36" s="12" t="s">
        <v>34</v>
      </c>
      <c r="X36" s="7">
        <f>SUM(Y3:Y34)</f>
        <v>0</v>
      </c>
      <c r="Y36" s="10"/>
      <c r="Z36" s="13"/>
      <c r="AA36" s="11"/>
      <c r="AB36" s="12" t="s">
        <v>34</v>
      </c>
      <c r="AC36" s="7">
        <f>SUM(AD3:AD34)</f>
        <v>0</v>
      </c>
      <c r="AD36" s="10"/>
      <c r="AE36" s="13"/>
      <c r="AF36" s="11"/>
      <c r="AG36" s="12" t="s">
        <v>34</v>
      </c>
      <c r="AH36" s="7">
        <f>SUM(AI3:AI34)</f>
        <v>0</v>
      </c>
      <c r="AI36" s="10"/>
      <c r="AJ36" s="13"/>
      <c r="AK36" s="11"/>
      <c r="AL36" s="12" t="s">
        <v>34</v>
      </c>
      <c r="AM36" s="7">
        <f>SUM(AN3:AN34)</f>
        <v>0</v>
      </c>
      <c r="AN36" s="10"/>
      <c r="AO36" s="13"/>
      <c r="AP36" s="11"/>
      <c r="AQ36" s="12" t="s">
        <v>34</v>
      </c>
      <c r="AR36" s="7">
        <f>SUM(AS3:AS34)</f>
        <v>0</v>
      </c>
      <c r="AS36" s="10"/>
      <c r="AT36" s="13"/>
      <c r="AU36" s="11"/>
      <c r="AV36" s="12" t="s">
        <v>34</v>
      </c>
      <c r="AW36" s="7">
        <f>SUM(AX3:AX34)</f>
        <v>0</v>
      </c>
      <c r="AX36" s="10"/>
      <c r="AY36" s="13"/>
      <c r="AZ36" s="11"/>
      <c r="BA36" s="12" t="s">
        <v>34</v>
      </c>
      <c r="BB36" s="7">
        <f>SUM(BC3:BC34)</f>
        <v>0</v>
      </c>
      <c r="BC36" s="10"/>
      <c r="BD36" s="13"/>
      <c r="BE36" s="11"/>
      <c r="BF36" s="12" t="s">
        <v>34</v>
      </c>
      <c r="BG36" s="7">
        <f>SUM(BH3:BH34)</f>
        <v>0</v>
      </c>
      <c r="BH36" s="10"/>
      <c r="BI36" s="13"/>
      <c r="BJ36" s="11"/>
      <c r="BK36" s="48"/>
    </row>
    <row r="37" spans="13:63" ht="13.5" thickBot="1">
      <c r="M37" s="14" t="s">
        <v>35</v>
      </c>
      <c r="N37" s="15">
        <f>SUM(P3:P34)</f>
        <v>528</v>
      </c>
      <c r="O37" s="16"/>
      <c r="P37" s="16"/>
      <c r="Q37" s="17"/>
      <c r="R37" s="14" t="s">
        <v>35</v>
      </c>
      <c r="S37" s="15">
        <f>SUM(U3:U34)</f>
        <v>0</v>
      </c>
      <c r="T37" s="16"/>
      <c r="U37" s="16"/>
      <c r="V37" s="17"/>
      <c r="W37" s="14" t="s">
        <v>35</v>
      </c>
      <c r="X37" s="15">
        <f>SUM(Z3:Z34)</f>
        <v>0</v>
      </c>
      <c r="Y37" s="16"/>
      <c r="Z37" s="16"/>
      <c r="AA37" s="17"/>
      <c r="AB37" s="14" t="s">
        <v>35</v>
      </c>
      <c r="AC37" s="15">
        <f>SUM(AE3:AE34)</f>
        <v>0</v>
      </c>
      <c r="AD37" s="16"/>
      <c r="AE37" s="16"/>
      <c r="AF37" s="17"/>
      <c r="AG37" s="14" t="s">
        <v>35</v>
      </c>
      <c r="AH37" s="15">
        <f>SUM(AJ3:AJ34)</f>
        <v>0</v>
      </c>
      <c r="AI37" s="16"/>
      <c r="AJ37" s="16"/>
      <c r="AK37" s="17"/>
      <c r="AL37" s="14" t="s">
        <v>35</v>
      </c>
      <c r="AM37" s="15">
        <f>SUM(AO3:AO34)</f>
        <v>0</v>
      </c>
      <c r="AN37" s="16"/>
      <c r="AO37" s="16"/>
      <c r="AP37" s="17"/>
      <c r="AQ37" s="14" t="s">
        <v>35</v>
      </c>
      <c r="AR37" s="15">
        <f>SUM(AT3:AT34)</f>
        <v>0</v>
      </c>
      <c r="AS37" s="16"/>
      <c r="AT37" s="16"/>
      <c r="AU37" s="17"/>
      <c r="AV37" s="14" t="s">
        <v>35</v>
      </c>
      <c r="AW37" s="15">
        <f>SUM(AY3:AY34)</f>
        <v>0</v>
      </c>
      <c r="AX37" s="16"/>
      <c r="AY37" s="16"/>
      <c r="AZ37" s="17"/>
      <c r="BA37" s="14" t="s">
        <v>35</v>
      </c>
      <c r="BB37" s="15">
        <f>SUM(BD3:BD34)</f>
        <v>0</v>
      </c>
      <c r="BC37" s="16"/>
      <c r="BD37" s="16"/>
      <c r="BE37" s="17"/>
      <c r="BF37" s="14" t="s">
        <v>35</v>
      </c>
      <c r="BG37" s="15">
        <f>SUM(BI3:BI34)</f>
        <v>0</v>
      </c>
      <c r="BH37" s="16"/>
      <c r="BI37" s="16"/>
      <c r="BJ37" s="17"/>
      <c r="BK37" s="48"/>
    </row>
  </sheetData>
  <sheetProtection sheet="1" objects="1" scenarios="1"/>
  <mergeCells count="18">
    <mergeCell ref="I1:I2"/>
    <mergeCell ref="E1:G2"/>
    <mergeCell ref="L1:L2"/>
    <mergeCell ref="M1:Q1"/>
    <mergeCell ref="A1:A2"/>
    <mergeCell ref="B1:B2"/>
    <mergeCell ref="C1:C2"/>
    <mergeCell ref="H1:H2"/>
    <mergeCell ref="D1:D2"/>
    <mergeCell ref="R1:V1"/>
    <mergeCell ref="W1:AA1"/>
    <mergeCell ref="AB1:AF1"/>
    <mergeCell ref="AG1:AK1"/>
    <mergeCell ref="BF1:BJ1"/>
    <mergeCell ref="AL1:AP1"/>
    <mergeCell ref="AQ1:AU1"/>
    <mergeCell ref="AV1:AZ1"/>
    <mergeCell ref="BA1:BE1"/>
  </mergeCells>
  <conditionalFormatting sqref="M3:M34 R3:R34 W3:W34 AB3:AB34 AG3:AG34 AL3:AL34 AQ3:AQ34 AV3:AV34 BA3:BA34 BF3:BF34">
    <cfRule type="expression" priority="1" dxfId="0" stopIfTrue="1">
      <formula>AND(Q3="GREEN")</formula>
    </cfRule>
    <cfRule type="expression" priority="2" dxfId="1" stopIfTrue="1">
      <formula>AND(Q3="RED")</formula>
    </cfRule>
  </conditionalFormatting>
  <conditionalFormatting sqref="A3:L34">
    <cfRule type="expression" priority="3" dxfId="0" stopIfTrue="1">
      <formula>AND(NOT(ISBLANK($L3)))</formula>
    </cfRule>
  </conditionalFormatting>
  <conditionalFormatting sqref="O3:P34 T3:U34 Y3:Z34 AD3:AE34 AI3:AJ34 AN3:AO34 AS3:AT34 AX3:AY34 BC3:BD34 BH3:BI34 P36 U36 Z36 AE36 AJ36 AO36 AT36 AY36 BD36 BI36">
    <cfRule type="expression" priority="4" dxfId="0" stopIfTrue="1">
      <formula>AND(Q3="GREEN")</formula>
    </cfRule>
    <cfRule type="expression" priority="5" dxfId="1" stopIfTrue="1">
      <formula>AND(Q3="RED")</formula>
    </cfRule>
  </conditionalFormatting>
  <conditionalFormatting sqref="N3:N34 S3:S34 X3:X34 AC3:AC34 AH3:AH34 AM3:AM34 AR3:AR34 AW3:AW34 BB3:BB34 BG3:BG34">
    <cfRule type="expression" priority="6" dxfId="2" stopIfTrue="1">
      <formula>AND(COUNTIF(N$3:N$34,N3)&gt;1)</formula>
    </cfRule>
    <cfRule type="expression" priority="7" dxfId="0" stopIfTrue="1">
      <formula>AND(Q3="GREEN")</formula>
    </cfRule>
    <cfRule type="expression" priority="8" dxfId="1" stopIfTrue="1">
      <formula>AND(Q3="RED")</formula>
    </cfRule>
  </conditionalFormatting>
  <conditionalFormatting sqref="N36 S36 X36 AC36 AH36 AM36 AR36 AW36 BB36 BG36">
    <cfRule type="expression" priority="9" dxfId="0" stopIfTrue="1">
      <formula>AND(Q36="GREEN")</formula>
    </cfRule>
    <cfRule type="expression" priority="10" dxfId="1" stopIfTrue="1">
      <formula>AND(Q36="RED")</formula>
    </cfRule>
  </conditionalFormatting>
  <dataValidations count="3">
    <dataValidation type="list" allowBlank="1" showInputMessage="1" showErrorMessage="1" sqref="L3:L34">
      <formula1>J3:K3</formula1>
    </dataValidation>
    <dataValidation type="list" allowBlank="1" showInputMessage="1" showErrorMessage="1" sqref="M3:M34 R3:R34 W3:W34 AB3:AB34 AG3:AG34 AL3:AL34 AQ3:AQ34 AV3:AV34 BA3:BA34 BF3:BF34">
      <formula1>$J3:$K3</formula1>
    </dataValidation>
    <dataValidation type="list" allowBlank="1" showInputMessage="1" showErrorMessage="1" sqref="N3:N34 BG3:BG34 BB3:BB34 AW3:AW34 AR3:AR34 AM3:AM34 AH3:AH34 AC3:AC34 X3:X34 S3:S34">
      <formula1>POINTS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M8"/>
  <sheetViews>
    <sheetView workbookViewId="0" topLeftCell="A1">
      <selection activeCell="E18" sqref="E18"/>
    </sheetView>
  </sheetViews>
  <sheetFormatPr defaultColWidth="9.140625" defaultRowHeight="12.75"/>
  <cols>
    <col min="3" max="3" width="16.57421875" style="0" bestFit="1" customWidth="1"/>
    <col min="4" max="4" width="11.140625" style="0" bestFit="1" customWidth="1"/>
    <col min="5" max="12" width="12.421875" style="0" bestFit="1" customWidth="1"/>
    <col min="13" max="13" width="13.57421875" style="0" bestFit="1" customWidth="1"/>
  </cols>
  <sheetData>
    <row r="5" spans="3:13" ht="12.75">
      <c r="C5" s="1" t="s">
        <v>82</v>
      </c>
      <c r="D5" t="str">
        <f>'PICK SHEET'!M1</f>
        <v>Excel_Geek</v>
      </c>
      <c r="E5" t="str">
        <f>'PICK SHEET'!R1</f>
        <v>Participant #2</v>
      </c>
      <c r="F5" t="str">
        <f>'PICK SHEET'!W1</f>
        <v>Participant #3</v>
      </c>
      <c r="G5" t="str">
        <f>'PICK SHEET'!AB1</f>
        <v>Participant #4</v>
      </c>
      <c r="H5" t="str">
        <f>'PICK SHEET'!AG1</f>
        <v>Participant #5</v>
      </c>
      <c r="I5" t="str">
        <f>'PICK SHEET'!AL1</f>
        <v>Participant #6</v>
      </c>
      <c r="J5" t="str">
        <f>'PICK SHEET'!AQ1</f>
        <v>Participant #7</v>
      </c>
      <c r="K5" t="str">
        <f>'PICK SHEET'!AV1</f>
        <v>Participant #8</v>
      </c>
      <c r="L5" t="str">
        <f>'PICK SHEET'!BA1</f>
        <v>Participant #9</v>
      </c>
      <c r="M5" t="str">
        <f>'PICK SHEET'!BF1</f>
        <v>Participant #10</v>
      </c>
    </row>
    <row r="6" spans="3:13" ht="12.75">
      <c r="C6" s="1" t="s">
        <v>34</v>
      </c>
      <c r="D6">
        <f>'PICK SHEET'!N36</f>
        <v>0</v>
      </c>
      <c r="E6">
        <f>'PICK SHEET'!S36</f>
        <v>0</v>
      </c>
      <c r="F6">
        <f>'PICK SHEET'!X36</f>
        <v>0</v>
      </c>
      <c r="G6">
        <f>'PICK SHEET'!AC36</f>
        <v>0</v>
      </c>
      <c r="H6">
        <f>'PICK SHEET'!AH36</f>
        <v>0</v>
      </c>
      <c r="I6">
        <f>'PICK SHEET'!AM36</f>
        <v>0</v>
      </c>
      <c r="J6">
        <f>'PICK SHEET'!AR36</f>
        <v>0</v>
      </c>
      <c r="K6">
        <f>'PICK SHEET'!AW36</f>
        <v>0</v>
      </c>
      <c r="L6">
        <f>'PICK SHEET'!BB36</f>
        <v>0</v>
      </c>
      <c r="M6">
        <f>'PICK SHEET'!BG36</f>
        <v>0</v>
      </c>
    </row>
    <row r="7" spans="3:13" ht="12.75">
      <c r="C7" s="1" t="s">
        <v>35</v>
      </c>
      <c r="D7">
        <f>'PICK SHEET'!N37</f>
        <v>528</v>
      </c>
      <c r="E7">
        <f>'PICK SHEET'!S37</f>
        <v>0</v>
      </c>
      <c r="F7">
        <f>'PICK SHEET'!X37</f>
        <v>0</v>
      </c>
      <c r="G7">
        <f>'PICK SHEET'!AC37</f>
        <v>0</v>
      </c>
      <c r="H7">
        <f>'PICK SHEET'!AH37</f>
        <v>0</v>
      </c>
      <c r="I7">
        <f>'PICK SHEET'!AM37</f>
        <v>0</v>
      </c>
      <c r="J7">
        <f>'PICK SHEET'!AR37</f>
        <v>0</v>
      </c>
      <c r="K7">
        <f>'PICK SHEET'!AW37</f>
        <v>0</v>
      </c>
      <c r="L7">
        <f>'PICK SHEET'!BB37</f>
        <v>0</v>
      </c>
      <c r="M7">
        <f>'PICK SHEET'!BG37</f>
        <v>0</v>
      </c>
    </row>
    <row r="8" spans="3:13" ht="12.75">
      <c r="C8" s="1" t="s">
        <v>83</v>
      </c>
      <c r="D8">
        <f>D7-D6</f>
        <v>528</v>
      </c>
      <c r="E8">
        <f aca="true" t="shared" si="0" ref="E8:M8">E7-E6</f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M40"/>
  <sheetViews>
    <sheetView showRowColHeaders="0" workbookViewId="0" topLeftCell="A1">
      <selection activeCell="L13" sqref="L13"/>
    </sheetView>
  </sheetViews>
  <sheetFormatPr defaultColWidth="9.140625" defaultRowHeight="12.75"/>
  <cols>
    <col min="1" max="2" width="2.7109375" style="47" customWidth="1"/>
    <col min="3" max="3" width="15.421875" style="47" bestFit="1" customWidth="1"/>
    <col min="4" max="4" width="3.00390625" style="47" bestFit="1" customWidth="1"/>
    <col min="5" max="6" width="19.28125" style="47" bestFit="1" customWidth="1"/>
    <col min="7" max="7" width="7.57421875" style="47" hidden="1" customWidth="1"/>
    <col min="8" max="8" width="4.00390625" style="47" bestFit="1" customWidth="1"/>
    <col min="9" max="9" width="31.140625" style="47" bestFit="1" customWidth="1"/>
    <col min="10" max="11" width="2.7109375" style="47" customWidth="1"/>
    <col min="12" max="12" width="15.421875" style="47" bestFit="1" customWidth="1"/>
    <col min="13" max="13" width="3.00390625" style="47" bestFit="1" customWidth="1"/>
    <col min="14" max="15" width="19.28125" style="47" bestFit="1" customWidth="1"/>
    <col min="16" max="16" width="7.57421875" style="47" hidden="1" customWidth="1"/>
    <col min="17" max="17" width="4.00390625" style="47" bestFit="1" customWidth="1"/>
    <col min="18" max="18" width="31.140625" style="47" bestFit="1" customWidth="1"/>
    <col min="19" max="20" width="2.7109375" style="47" customWidth="1"/>
    <col min="21" max="21" width="15.421875" style="47" bestFit="1" customWidth="1"/>
    <col min="22" max="22" width="3.00390625" style="47" bestFit="1" customWidth="1"/>
    <col min="23" max="24" width="19.28125" style="47" bestFit="1" customWidth="1"/>
    <col min="25" max="25" width="7.57421875" style="47" hidden="1" customWidth="1"/>
    <col min="26" max="26" width="4.00390625" style="47" bestFit="1" customWidth="1"/>
    <col min="27" max="27" width="31.140625" style="47" bestFit="1" customWidth="1"/>
    <col min="28" max="29" width="2.7109375" style="47" customWidth="1"/>
    <col min="30" max="30" width="15.421875" style="47" bestFit="1" customWidth="1"/>
    <col min="31" max="31" width="3.00390625" style="47" bestFit="1" customWidth="1"/>
    <col min="32" max="33" width="19.28125" style="47" bestFit="1" customWidth="1"/>
    <col min="34" max="34" width="7.57421875" style="47" hidden="1" customWidth="1"/>
    <col min="35" max="35" width="4.00390625" style="47" bestFit="1" customWidth="1"/>
    <col min="36" max="36" width="31.140625" style="47" bestFit="1" customWidth="1"/>
    <col min="37" max="38" width="2.7109375" style="47" customWidth="1"/>
    <col min="39" max="39" width="15.421875" style="47" bestFit="1" customWidth="1"/>
    <col min="40" max="40" width="3.00390625" style="47" bestFit="1" customWidth="1"/>
    <col min="41" max="42" width="19.28125" style="47" bestFit="1" customWidth="1"/>
    <col min="43" max="43" width="7.57421875" style="47" hidden="1" customWidth="1"/>
    <col min="44" max="44" width="4.00390625" style="47" bestFit="1" customWidth="1"/>
    <col min="45" max="45" width="31.140625" style="47" bestFit="1" customWidth="1"/>
    <col min="46" max="47" width="2.7109375" style="47" customWidth="1"/>
    <col min="48" max="48" width="15.421875" style="47" bestFit="1" customWidth="1"/>
    <col min="49" max="49" width="3.00390625" style="47" bestFit="1" customWidth="1"/>
    <col min="50" max="51" width="19.28125" style="47" bestFit="1" customWidth="1"/>
    <col min="52" max="52" width="7.57421875" style="47" hidden="1" customWidth="1"/>
    <col min="53" max="53" width="4.00390625" style="47" bestFit="1" customWidth="1"/>
    <col min="54" max="54" width="31.140625" style="47" bestFit="1" customWidth="1"/>
    <col min="55" max="56" width="2.7109375" style="47" customWidth="1"/>
    <col min="57" max="57" width="15.421875" style="47" bestFit="1" customWidth="1"/>
    <col min="58" max="58" width="3.00390625" style="47" bestFit="1" customWidth="1"/>
    <col min="59" max="60" width="19.28125" style="47" bestFit="1" customWidth="1"/>
    <col min="61" max="61" width="7.57421875" style="47" hidden="1" customWidth="1"/>
    <col min="62" max="62" width="4.00390625" style="47" bestFit="1" customWidth="1"/>
    <col min="63" max="63" width="31.140625" style="47" bestFit="1" customWidth="1"/>
    <col min="64" max="65" width="2.7109375" style="47" customWidth="1"/>
    <col min="66" max="66" width="15.421875" style="47" bestFit="1" customWidth="1"/>
    <col min="67" max="67" width="3.00390625" style="47" bestFit="1" customWidth="1"/>
    <col min="68" max="69" width="19.28125" style="47" bestFit="1" customWidth="1"/>
    <col min="70" max="70" width="7.57421875" style="47" hidden="1" customWidth="1"/>
    <col min="71" max="71" width="4.00390625" style="47" bestFit="1" customWidth="1"/>
    <col min="72" max="72" width="31.140625" style="47" bestFit="1" customWidth="1"/>
    <col min="73" max="74" width="2.7109375" style="47" customWidth="1"/>
    <col min="75" max="75" width="15.421875" style="47" bestFit="1" customWidth="1"/>
    <col min="76" max="76" width="3.00390625" style="47" bestFit="1" customWidth="1"/>
    <col min="77" max="78" width="19.28125" style="47" bestFit="1" customWidth="1"/>
    <col min="79" max="79" width="7.57421875" style="47" hidden="1" customWidth="1"/>
    <col min="80" max="80" width="4.00390625" style="47" bestFit="1" customWidth="1"/>
    <col min="81" max="81" width="31.140625" style="47" bestFit="1" customWidth="1"/>
    <col min="82" max="83" width="2.7109375" style="47" customWidth="1"/>
    <col min="84" max="84" width="15.421875" style="47" bestFit="1" customWidth="1"/>
    <col min="85" max="85" width="3.00390625" style="47" bestFit="1" customWidth="1"/>
    <col min="86" max="87" width="19.28125" style="47" bestFit="1" customWidth="1"/>
    <col min="88" max="88" width="7.57421875" style="47" hidden="1" customWidth="1"/>
    <col min="89" max="89" width="4.00390625" style="47" bestFit="1" customWidth="1"/>
    <col min="90" max="90" width="31.140625" style="47" bestFit="1" customWidth="1"/>
    <col min="91" max="91" width="2.7109375" style="47" customWidth="1"/>
    <col min="92" max="16384" width="9.140625" style="47" customWidth="1"/>
  </cols>
  <sheetData>
    <row r="1" spans="2:91" ht="13.5" thickBo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</row>
    <row r="2" spans="2:91" ht="12.75">
      <c r="B2" s="31"/>
      <c r="C2" s="32"/>
      <c r="D2" s="32"/>
      <c r="E2" s="32"/>
      <c r="F2" s="32"/>
      <c r="G2" s="32"/>
      <c r="H2" s="32"/>
      <c r="I2" s="32"/>
      <c r="J2" s="33"/>
      <c r="K2" s="31"/>
      <c r="L2" s="32"/>
      <c r="M2" s="32"/>
      <c r="N2" s="32"/>
      <c r="O2" s="32"/>
      <c r="P2" s="32"/>
      <c r="Q2" s="32"/>
      <c r="R2" s="32"/>
      <c r="S2" s="33"/>
      <c r="T2" s="31"/>
      <c r="U2" s="32"/>
      <c r="V2" s="32"/>
      <c r="W2" s="32"/>
      <c r="X2" s="32"/>
      <c r="Y2" s="32"/>
      <c r="Z2" s="32"/>
      <c r="AA2" s="32"/>
      <c r="AB2" s="33"/>
      <c r="AC2" s="31"/>
      <c r="AD2" s="32"/>
      <c r="AE2" s="32"/>
      <c r="AF2" s="32"/>
      <c r="AG2" s="32"/>
      <c r="AH2" s="32"/>
      <c r="AI2" s="32"/>
      <c r="AJ2" s="32"/>
      <c r="AK2" s="33"/>
      <c r="AL2" s="31"/>
      <c r="AM2" s="32"/>
      <c r="AN2" s="32"/>
      <c r="AO2" s="32"/>
      <c r="AP2" s="32"/>
      <c r="AQ2" s="32"/>
      <c r="AR2" s="32"/>
      <c r="AS2" s="32"/>
      <c r="AT2" s="33"/>
      <c r="AU2" s="31"/>
      <c r="AV2" s="32"/>
      <c r="AW2" s="32"/>
      <c r="AX2" s="32"/>
      <c r="AY2" s="32"/>
      <c r="AZ2" s="32"/>
      <c r="BA2" s="32"/>
      <c r="BB2" s="32"/>
      <c r="BC2" s="33"/>
      <c r="BD2" s="31"/>
      <c r="BE2" s="32"/>
      <c r="BF2" s="32"/>
      <c r="BG2" s="32"/>
      <c r="BH2" s="32"/>
      <c r="BI2" s="32"/>
      <c r="BJ2" s="32"/>
      <c r="BK2" s="32"/>
      <c r="BL2" s="33"/>
      <c r="BM2" s="31"/>
      <c r="BN2" s="32"/>
      <c r="BO2" s="32"/>
      <c r="BP2" s="32"/>
      <c r="BQ2" s="32"/>
      <c r="BR2" s="32"/>
      <c r="BS2" s="32"/>
      <c r="BT2" s="32"/>
      <c r="BU2" s="33"/>
      <c r="BV2" s="31"/>
      <c r="BW2" s="32"/>
      <c r="BX2" s="32"/>
      <c r="BY2" s="32"/>
      <c r="BZ2" s="32"/>
      <c r="CA2" s="32"/>
      <c r="CB2" s="32"/>
      <c r="CC2" s="32"/>
      <c r="CD2" s="33"/>
      <c r="CE2" s="31"/>
      <c r="CF2" s="32"/>
      <c r="CG2" s="32"/>
      <c r="CH2" s="32"/>
      <c r="CI2" s="32"/>
      <c r="CJ2" s="32"/>
      <c r="CK2" s="32"/>
      <c r="CL2" s="32"/>
      <c r="CM2" s="33"/>
    </row>
    <row r="3" spans="2:91" ht="15.75">
      <c r="B3" s="9"/>
      <c r="C3" s="59" t="str">
        <f>'PICK SHEET'!$M1</f>
        <v>Excel_Geek</v>
      </c>
      <c r="D3" s="59"/>
      <c r="E3" s="59"/>
      <c r="F3" s="59"/>
      <c r="G3" s="59"/>
      <c r="H3" s="59"/>
      <c r="I3" s="59"/>
      <c r="J3" s="11"/>
      <c r="K3" s="9"/>
      <c r="L3" s="59" t="str">
        <f>'PICK SHEET'!$R1</f>
        <v>Participant #2</v>
      </c>
      <c r="M3" s="59"/>
      <c r="N3" s="59"/>
      <c r="O3" s="59"/>
      <c r="P3" s="59"/>
      <c r="Q3" s="59"/>
      <c r="R3" s="59"/>
      <c r="S3" s="11"/>
      <c r="T3" s="9"/>
      <c r="U3" s="59" t="str">
        <f>'PICK SHEET'!$W1</f>
        <v>Participant #3</v>
      </c>
      <c r="V3" s="59"/>
      <c r="W3" s="59"/>
      <c r="X3" s="59"/>
      <c r="Y3" s="59"/>
      <c r="Z3" s="59"/>
      <c r="AA3" s="59"/>
      <c r="AB3" s="11"/>
      <c r="AC3" s="9"/>
      <c r="AD3" s="59" t="str">
        <f>'PICK SHEET'!$AB1</f>
        <v>Participant #4</v>
      </c>
      <c r="AE3" s="59"/>
      <c r="AF3" s="59"/>
      <c r="AG3" s="59"/>
      <c r="AH3" s="59"/>
      <c r="AI3" s="59"/>
      <c r="AJ3" s="59"/>
      <c r="AK3" s="11"/>
      <c r="AL3" s="9"/>
      <c r="AM3" s="59" t="str">
        <f>'PICK SHEET'!$AG1</f>
        <v>Participant #5</v>
      </c>
      <c r="AN3" s="59"/>
      <c r="AO3" s="59"/>
      <c r="AP3" s="59"/>
      <c r="AQ3" s="59"/>
      <c r="AR3" s="59"/>
      <c r="AS3" s="59"/>
      <c r="AT3" s="11"/>
      <c r="AU3" s="9"/>
      <c r="AV3" s="59" t="str">
        <f>'PICK SHEET'!$AL1</f>
        <v>Participant #6</v>
      </c>
      <c r="AW3" s="59"/>
      <c r="AX3" s="59"/>
      <c r="AY3" s="59"/>
      <c r="AZ3" s="59"/>
      <c r="BA3" s="59"/>
      <c r="BB3" s="59"/>
      <c r="BC3" s="11"/>
      <c r="BD3" s="9"/>
      <c r="BE3" s="59" t="str">
        <f>'PICK SHEET'!$AQ1</f>
        <v>Participant #7</v>
      </c>
      <c r="BF3" s="59"/>
      <c r="BG3" s="59"/>
      <c r="BH3" s="59"/>
      <c r="BI3" s="59"/>
      <c r="BJ3" s="59"/>
      <c r="BK3" s="59"/>
      <c r="BL3" s="11"/>
      <c r="BM3" s="9"/>
      <c r="BN3" s="59" t="str">
        <f>'PICK SHEET'!$AV1</f>
        <v>Participant #8</v>
      </c>
      <c r="BO3" s="59"/>
      <c r="BP3" s="59"/>
      <c r="BQ3" s="59"/>
      <c r="BR3" s="59"/>
      <c r="BS3" s="59"/>
      <c r="BT3" s="59"/>
      <c r="BU3" s="11"/>
      <c r="BV3" s="9"/>
      <c r="BW3" s="59" t="str">
        <f>'PICK SHEET'!$BA1</f>
        <v>Participant #9</v>
      </c>
      <c r="BX3" s="59"/>
      <c r="BY3" s="59"/>
      <c r="BZ3" s="59"/>
      <c r="CA3" s="59"/>
      <c r="CB3" s="59"/>
      <c r="CC3" s="59"/>
      <c r="CD3" s="11"/>
      <c r="CE3" s="9"/>
      <c r="CF3" s="59" t="str">
        <f>'PICK SHEET'!$BF1</f>
        <v>Participant #10</v>
      </c>
      <c r="CG3" s="59"/>
      <c r="CH3" s="59"/>
      <c r="CI3" s="59"/>
      <c r="CJ3" s="59"/>
      <c r="CK3" s="59"/>
      <c r="CL3" s="59"/>
      <c r="CM3" s="11"/>
    </row>
    <row r="4" spans="2:91" ht="12.75">
      <c r="B4" s="9"/>
      <c r="C4" s="43" t="s">
        <v>63</v>
      </c>
      <c r="D4" s="58" t="s">
        <v>80</v>
      </c>
      <c r="E4" s="58"/>
      <c r="F4" s="58"/>
      <c r="G4" s="58"/>
      <c r="H4" s="58"/>
      <c r="I4" s="43" t="s">
        <v>28</v>
      </c>
      <c r="J4" s="11"/>
      <c r="K4" s="9"/>
      <c r="L4" s="43" t="s">
        <v>63</v>
      </c>
      <c r="M4" s="58" t="s">
        <v>80</v>
      </c>
      <c r="N4" s="58"/>
      <c r="O4" s="58"/>
      <c r="P4" s="58"/>
      <c r="Q4" s="58"/>
      <c r="R4" s="43" t="s">
        <v>28</v>
      </c>
      <c r="S4" s="11"/>
      <c r="T4" s="9"/>
      <c r="U4" s="43" t="s">
        <v>63</v>
      </c>
      <c r="V4" s="58" t="s">
        <v>80</v>
      </c>
      <c r="W4" s="58"/>
      <c r="X4" s="58"/>
      <c r="Y4" s="58"/>
      <c r="Z4" s="58"/>
      <c r="AA4" s="43" t="s">
        <v>28</v>
      </c>
      <c r="AB4" s="11"/>
      <c r="AC4" s="9"/>
      <c r="AD4" s="43" t="s">
        <v>63</v>
      </c>
      <c r="AE4" s="58" t="s">
        <v>80</v>
      </c>
      <c r="AF4" s="58"/>
      <c r="AG4" s="58"/>
      <c r="AH4" s="58"/>
      <c r="AI4" s="58"/>
      <c r="AJ4" s="43" t="s">
        <v>28</v>
      </c>
      <c r="AK4" s="11"/>
      <c r="AL4" s="9"/>
      <c r="AM4" s="43" t="s">
        <v>63</v>
      </c>
      <c r="AN4" s="58" t="s">
        <v>80</v>
      </c>
      <c r="AO4" s="58"/>
      <c r="AP4" s="58"/>
      <c r="AQ4" s="58"/>
      <c r="AR4" s="58"/>
      <c r="AS4" s="43" t="s">
        <v>28</v>
      </c>
      <c r="AT4" s="11"/>
      <c r="AU4" s="9"/>
      <c r="AV4" s="43" t="s">
        <v>63</v>
      </c>
      <c r="AW4" s="58" t="s">
        <v>80</v>
      </c>
      <c r="AX4" s="58"/>
      <c r="AY4" s="58"/>
      <c r="AZ4" s="58"/>
      <c r="BA4" s="58"/>
      <c r="BB4" s="43" t="s">
        <v>28</v>
      </c>
      <c r="BC4" s="11"/>
      <c r="BD4" s="9"/>
      <c r="BE4" s="43" t="s">
        <v>63</v>
      </c>
      <c r="BF4" s="58" t="s">
        <v>80</v>
      </c>
      <c r="BG4" s="58"/>
      <c r="BH4" s="58"/>
      <c r="BI4" s="58"/>
      <c r="BJ4" s="58"/>
      <c r="BK4" s="43" t="s">
        <v>28</v>
      </c>
      <c r="BL4" s="11"/>
      <c r="BM4" s="9"/>
      <c r="BN4" s="43" t="s">
        <v>63</v>
      </c>
      <c r="BO4" s="58" t="s">
        <v>80</v>
      </c>
      <c r="BP4" s="58"/>
      <c r="BQ4" s="58"/>
      <c r="BR4" s="58"/>
      <c r="BS4" s="58"/>
      <c r="BT4" s="43" t="s">
        <v>28</v>
      </c>
      <c r="BU4" s="11"/>
      <c r="BV4" s="9"/>
      <c r="BW4" s="43" t="s">
        <v>63</v>
      </c>
      <c r="BX4" s="58" t="s">
        <v>80</v>
      </c>
      <c r="BY4" s="58"/>
      <c r="BZ4" s="58"/>
      <c r="CA4" s="58"/>
      <c r="CB4" s="58"/>
      <c r="CC4" s="43" t="s">
        <v>28</v>
      </c>
      <c r="CD4" s="11"/>
      <c r="CE4" s="9"/>
      <c r="CF4" s="43" t="s">
        <v>63</v>
      </c>
      <c r="CG4" s="58" t="s">
        <v>80</v>
      </c>
      <c r="CH4" s="58"/>
      <c r="CI4" s="58"/>
      <c r="CJ4" s="58"/>
      <c r="CK4" s="58"/>
      <c r="CL4" s="43" t="s">
        <v>28</v>
      </c>
      <c r="CM4" s="11"/>
    </row>
    <row r="5" spans="2:91" ht="12.75">
      <c r="B5" s="9"/>
      <c r="C5" s="34" t="str">
        <f>'PICK SHEET'!$D3</f>
        <v>Poinsettia</v>
      </c>
      <c r="D5" s="35">
        <f>IF('PICK SHEET'!$Q3="RED",'PICK SHEET'!$N3,"")</f>
      </c>
      <c r="E5" s="44">
        <f>IF('PICK SHEET'!$Q3="RED",REPT("█",'PICK SHEET'!$N3),"")</f>
      </c>
      <c r="F5" s="36" t="str">
        <f>IF(OR('PICK SHEET'!$Q3="GREEN",'PICK SHEET'!$Q3="NONE"),REPT("█",'PICK SHEET'!$N3),"")</f>
        <v>█████████████████</v>
      </c>
      <c r="G5" s="37" t="str">
        <f>'PICK SHEET'!$Q3</f>
        <v>NONE</v>
      </c>
      <c r="H5" s="38">
        <f>IF(OR('PICK SHEET'!$Q3="GREEN",'PICK SHEET'!$Q3="NONE"),'PICK SHEET'!$N3,"")</f>
        <v>17</v>
      </c>
      <c r="I5" s="39" t="str">
        <f>IF(ISBLANK('PICK SHEET'!$M3),"(no pick made)",'PICK SHEET'!$M3&amp;" over "&amp;IF('PICK SHEET'!$M3='PICK SHEET'!$J3,'PICK SHEET'!$K3,'PICK SHEET'!$J3))</f>
        <v>Utah over Navy </v>
      </c>
      <c r="J5" s="11"/>
      <c r="K5" s="9"/>
      <c r="L5" s="34" t="str">
        <f>'PICK SHEET'!$D3</f>
        <v>Poinsettia</v>
      </c>
      <c r="M5" s="35">
        <f>IF('PICK SHEET'!$V3="RED",'PICK SHEET'!$S3,"")</f>
      </c>
      <c r="N5" s="44">
        <f>IF('PICK SHEET'!$V3="RED",REPT("█",'PICK SHEET'!$S3),"")</f>
      </c>
      <c r="O5" s="36">
        <f>IF(OR('PICK SHEET'!$V3="GREEN",'PICK SHEET'!$V3="NONE"),REPT("█",'PICK SHEET'!$S3),"")</f>
      </c>
      <c r="P5" s="37" t="str">
        <f>'PICK SHEET'!$V3</f>
        <v>NONE</v>
      </c>
      <c r="Q5" s="38">
        <f>IF(OR('PICK SHEET'!$V3="GREEN",'PICK SHEET'!$V3="NONE"),'PICK SHEET'!$S3,"")</f>
        <v>0</v>
      </c>
      <c r="R5" s="39" t="str">
        <f>IF(ISBLANK('PICK SHEET'!$R3),"(no pick made)",'PICK SHEET'!$R3&amp;" over "&amp;IF('PICK SHEET'!$R3='PICK SHEET'!$J3,'PICK SHEET'!$K3,'PICK SHEET'!$J3))</f>
        <v>(no pick made)</v>
      </c>
      <c r="S5" s="11"/>
      <c r="T5" s="9"/>
      <c r="U5" s="34" t="str">
        <f>'PICK SHEET'!$D3</f>
        <v>Poinsettia</v>
      </c>
      <c r="V5" s="35">
        <f>IF('PICK SHEET'!$AA3="RED",'PICK SHEET'!$X3,"")</f>
      </c>
      <c r="W5" s="44">
        <f>IF('PICK SHEET'!$AA3="RED",REPT("█",'PICK SHEET'!$X3),"")</f>
      </c>
      <c r="X5" s="36">
        <f>IF(OR('PICK SHEET'!$AA3="GREEN",'PICK SHEET'!$AA3="NONE"),REPT("█",'PICK SHEET'!$X3),"")</f>
      </c>
      <c r="Y5" s="37" t="str">
        <f>'PICK SHEET'!$AA3</f>
        <v>NONE</v>
      </c>
      <c r="Z5" s="38">
        <f>IF(OR('PICK SHEET'!$AA3="GREEN",'PICK SHEET'!$AA3="NONE"),'PICK SHEET'!$X3,"")</f>
        <v>0</v>
      </c>
      <c r="AA5" s="39" t="str">
        <f>IF(ISBLANK('PICK SHEET'!$W3),"(no pick made)",'PICK SHEET'!$W3&amp;" over "&amp;IF('PICK SHEET'!$W3='PICK SHEET'!$J3,'PICK SHEET'!$K3,'PICK SHEET'!$J3))</f>
        <v>(no pick made)</v>
      </c>
      <c r="AB5" s="11"/>
      <c r="AC5" s="9"/>
      <c r="AD5" s="34" t="str">
        <f>'PICK SHEET'!$D3</f>
        <v>Poinsettia</v>
      </c>
      <c r="AE5" s="35">
        <f>IF('PICK SHEET'!$AF3="RED",'PICK SHEET'!$AC3,"")</f>
      </c>
      <c r="AF5" s="44">
        <f>IF('PICK SHEET'!$AF3="RED",REPT("█",'PICK SHEET'!$AC3),"")</f>
      </c>
      <c r="AG5" s="36">
        <f>IF(OR('PICK SHEET'!$AF3="GREEN",'PICK SHEET'!$AF3="NONE"),REPT("█",'PICK SHEET'!$AC3),"")</f>
      </c>
      <c r="AH5" s="37" t="str">
        <f>'PICK SHEET'!$AF3</f>
        <v>NONE</v>
      </c>
      <c r="AI5" s="38">
        <f>IF(OR('PICK SHEET'!$AF3="GREEN",'PICK SHEET'!$AF3="NONE"),'PICK SHEET'!$AC3,"")</f>
        <v>0</v>
      </c>
      <c r="AJ5" s="39" t="str">
        <f>IF(ISBLANK('PICK SHEET'!$AB3),"(no pick made)",'PICK SHEET'!$AB3&amp;" over "&amp;IF('PICK SHEET'!$AB3='PICK SHEET'!$J3,'PICK SHEET'!$K3,'PICK SHEET'!$J3))</f>
        <v>(no pick made)</v>
      </c>
      <c r="AK5" s="11"/>
      <c r="AL5" s="9"/>
      <c r="AM5" s="34" t="str">
        <f>'PICK SHEET'!$D3</f>
        <v>Poinsettia</v>
      </c>
      <c r="AN5" s="35">
        <f>IF('PICK SHEET'!$AK3="RED",'PICK SHEET'!$AH3,"")</f>
      </c>
      <c r="AO5" s="44">
        <f>IF('PICK SHEET'!$AK3="RED",REPT("█",'PICK SHEET'!$AH3),"")</f>
      </c>
      <c r="AP5" s="36">
        <f>IF(OR('PICK SHEET'!$AK3="GREEN",'PICK SHEET'!$AK3="NONE"),REPT("█",'PICK SHEET'!$AH3),"")</f>
      </c>
      <c r="AQ5" s="37" t="str">
        <f>'PICK SHEET'!$AK3</f>
        <v>NONE</v>
      </c>
      <c r="AR5" s="38">
        <f>IF(OR('PICK SHEET'!$AK3="GREEN",'PICK SHEET'!$AK3="NONE"),'PICK SHEET'!$AH3,"")</f>
        <v>0</v>
      </c>
      <c r="AS5" s="39" t="str">
        <f>IF(ISBLANK('PICK SHEET'!$AG3),"(no pick made)",'PICK SHEET'!$AG3&amp;" over "&amp;IF('PICK SHEET'!$AG3='PICK SHEET'!$J3,'PICK SHEET'!$K3,'PICK SHEET'!$J3))</f>
        <v>(no pick made)</v>
      </c>
      <c r="AT5" s="11"/>
      <c r="AU5" s="9"/>
      <c r="AV5" s="34" t="str">
        <f>'PICK SHEET'!$D3</f>
        <v>Poinsettia</v>
      </c>
      <c r="AW5" s="35">
        <f>IF('PICK SHEET'!$AP3="RED",'PICK SHEET'!$AM3,"")</f>
      </c>
      <c r="AX5" s="44">
        <f>IF('PICK SHEET'!$AP3="RED",REPT("█",'PICK SHEET'!$AM3),"")</f>
      </c>
      <c r="AY5" s="36">
        <f>IF(OR('PICK SHEET'!$AP3="GREEN",'PICK SHEET'!$AP3="NONE"),REPT("█",'PICK SHEET'!$AM3),"")</f>
      </c>
      <c r="AZ5" s="37" t="str">
        <f>'PICK SHEET'!$AP3</f>
        <v>NONE</v>
      </c>
      <c r="BA5" s="38">
        <f>IF(OR('PICK SHEET'!$AP3="GREEN",'PICK SHEET'!$AP3="NONE"),'PICK SHEET'!$AM3,"")</f>
        <v>0</v>
      </c>
      <c r="BB5" s="39" t="str">
        <f>IF(ISBLANK('PICK SHEET'!$AL3),"(no pick made)",'PICK SHEET'!$AL3&amp;" over "&amp;IF('PICK SHEET'!$AL3='PICK SHEET'!$J3,'PICK SHEET'!$K3,'PICK SHEET'!$J3))</f>
        <v>(no pick made)</v>
      </c>
      <c r="BC5" s="11"/>
      <c r="BD5" s="9"/>
      <c r="BE5" s="34" t="str">
        <f>'PICK SHEET'!$D3</f>
        <v>Poinsettia</v>
      </c>
      <c r="BF5" s="35">
        <f>IF('PICK SHEET'!$AU3="RED",'PICK SHEET'!$AR3,"")</f>
      </c>
      <c r="BG5" s="44">
        <f>IF('PICK SHEET'!$AU3="RED",REPT("█",'PICK SHEET'!$AR3),"")</f>
      </c>
      <c r="BH5" s="36">
        <f>IF(OR('PICK SHEET'!$AU3="GREEN",'PICK SHEET'!$AU3="NONE"),REPT("█",'PICK SHEET'!$AR3),"")</f>
      </c>
      <c r="BI5" s="37" t="str">
        <f>'PICK SHEET'!$AU3</f>
        <v>NONE</v>
      </c>
      <c r="BJ5" s="38">
        <f>IF(OR('PICK SHEET'!$AU3="GREEN",'PICK SHEET'!$AU3="NONE"),'PICK SHEET'!$AR3,"")</f>
        <v>0</v>
      </c>
      <c r="BK5" s="39" t="str">
        <f>IF(ISBLANK('PICK SHEET'!$AQ3),"(no pick made)",'PICK SHEET'!$AQ3&amp;" over "&amp;IF('PICK SHEET'!$AQ3='PICK SHEET'!$J3,'PICK SHEET'!$K3,'PICK SHEET'!$J3))</f>
        <v>(no pick made)</v>
      </c>
      <c r="BL5" s="11"/>
      <c r="BM5" s="9"/>
      <c r="BN5" s="34" t="str">
        <f>'PICK SHEET'!$D3</f>
        <v>Poinsettia</v>
      </c>
      <c r="BO5" s="35">
        <f>IF('PICK SHEET'!$AZ3="RED",'PICK SHEET'!$AW3,"")</f>
      </c>
      <c r="BP5" s="44">
        <f>IF('PICK SHEET'!$AZ3="RED",REPT("█",'PICK SHEET'!$AW3),"")</f>
      </c>
      <c r="BQ5" s="36">
        <f>IF(OR('PICK SHEET'!$AZ3="GREEN",'PICK SHEET'!$AZ3="NONE"),REPT("█",'PICK SHEET'!$AW3),"")</f>
      </c>
      <c r="BR5" s="37" t="str">
        <f>'PICK SHEET'!$AZ3</f>
        <v>NONE</v>
      </c>
      <c r="BS5" s="38">
        <f>IF(OR('PICK SHEET'!$AZ3="GREEN",'PICK SHEET'!$AZ3="NONE"),'PICK SHEET'!$AW3,"")</f>
        <v>0</v>
      </c>
      <c r="BT5" s="39" t="str">
        <f>IF(ISBLANK('PICK SHEET'!$AV3),"(no pick made)",'PICK SHEET'!$AV3&amp;" over "&amp;IF('PICK SHEET'!$AV3='PICK SHEET'!$J3,'PICK SHEET'!$K3,'PICK SHEET'!$J3))</f>
        <v>(no pick made)</v>
      </c>
      <c r="BU5" s="11"/>
      <c r="BV5" s="9"/>
      <c r="BW5" s="34" t="str">
        <f>'PICK SHEET'!$D3</f>
        <v>Poinsettia</v>
      </c>
      <c r="BX5" s="35">
        <f>IF('PICK SHEET'!$BE3="RED",'PICK SHEET'!$BB3,"")</f>
      </c>
      <c r="BY5" s="44">
        <f>IF('PICK SHEET'!$BE3="RED",REPT("█",'PICK SHEET'!$BB3),"")</f>
      </c>
      <c r="BZ5" s="36">
        <f>IF(OR('PICK SHEET'!$BE3="GREEN",'PICK SHEET'!$BE3="NONE"),REPT("█",'PICK SHEET'!$BB3),"")</f>
      </c>
      <c r="CA5" s="37" t="str">
        <f>'PICK SHEET'!$BE3</f>
        <v>NONE</v>
      </c>
      <c r="CB5" s="38">
        <f>IF(OR('PICK SHEET'!$BE3="GREEN",'PICK SHEET'!$BE3="NONE"),'PICK SHEET'!$BB3,"")</f>
        <v>0</v>
      </c>
      <c r="CC5" s="39" t="str">
        <f>IF(ISBLANK('PICK SHEET'!$BA3),"(no pick made)",'PICK SHEET'!$BA3&amp;" over "&amp;IF('PICK SHEET'!$BA3='PICK SHEET'!$J3,'PICK SHEET'!$K3,'PICK SHEET'!$J3))</f>
        <v>(no pick made)</v>
      </c>
      <c r="CD5" s="11"/>
      <c r="CE5" s="9"/>
      <c r="CF5" s="34" t="str">
        <f>'PICK SHEET'!$D3</f>
        <v>Poinsettia</v>
      </c>
      <c r="CG5" s="35">
        <f>IF('PICK SHEET'!$BJ3="RED",'PICK SHEET'!$BG3,"")</f>
      </c>
      <c r="CH5" s="44">
        <f>IF('PICK SHEET'!$BJ3="RED",REPT("█",'PICK SHEET'!$BG3),"")</f>
      </c>
      <c r="CI5" s="36">
        <f>IF(OR('PICK SHEET'!$BJ3="GREEN",'PICK SHEET'!$BJ3="NONE"),REPT("█",'PICK SHEET'!$BG3),"")</f>
      </c>
      <c r="CJ5" s="37" t="str">
        <f>'PICK SHEET'!$BJ3</f>
        <v>NONE</v>
      </c>
      <c r="CK5" s="38">
        <f>IF(OR('PICK SHEET'!$BJ3="GREEN",'PICK SHEET'!$BJ3="NONE"),'PICK SHEET'!$BG3,"")</f>
        <v>0</v>
      </c>
      <c r="CL5" s="39" t="str">
        <f>IF(ISBLANK('PICK SHEET'!$BF3),"(no pick made)",'PICK SHEET'!$BF3&amp;" over "&amp;IF('PICK SHEET'!$BF3='PICK SHEET'!$J3,'PICK SHEET'!$K3,'PICK SHEET'!$J3))</f>
        <v>(no pick made)</v>
      </c>
      <c r="CM5" s="11"/>
    </row>
    <row r="6" spans="2:91" ht="12.75">
      <c r="B6" s="9"/>
      <c r="C6" s="34" t="str">
        <f>'PICK SHEET'!$D4</f>
        <v>New Orleans</v>
      </c>
      <c r="D6" s="35">
        <f>IF('PICK SHEET'!$Q4="RED",'PICK SHEET'!$N4,"")</f>
      </c>
      <c r="E6" s="45">
        <f>IF('PICK SHEET'!$Q4="RED",REPT("█",'PICK SHEET'!$N4),"")</f>
      </c>
      <c r="F6" s="36" t="str">
        <f>IF(OR('PICK SHEET'!$Q4="GREEN",'PICK SHEET'!$Q4="NONE"),REPT("█",'PICK SHEET'!$N4),"")</f>
        <v>█████████</v>
      </c>
      <c r="G6" s="37" t="str">
        <f>'PICK SHEET'!$Q4</f>
        <v>NONE</v>
      </c>
      <c r="H6" s="38">
        <f>IF(OR('PICK SHEET'!$Q4="GREEN",'PICK SHEET'!$Q4="NONE"),'PICK SHEET'!$N4,"")</f>
        <v>9</v>
      </c>
      <c r="I6" s="39" t="str">
        <f>IF(ISBLANK('PICK SHEET'!$M4),"(no pick made)",'PICK SHEET'!$M4&amp;" over "&amp;IF('PICK SHEET'!$M4='PICK SHEET'!$J4,'PICK SHEET'!$K4,'PICK SHEET'!$J4))</f>
        <v>Florida Atlantic over Memphis </v>
      </c>
      <c r="J6" s="11"/>
      <c r="K6" s="9"/>
      <c r="L6" s="34" t="str">
        <f>'PICK SHEET'!$D4</f>
        <v>New Orleans</v>
      </c>
      <c r="M6" s="35">
        <f>IF('PICK SHEET'!$V4="RED",'PICK SHEET'!$S4,"")</f>
      </c>
      <c r="N6" s="45">
        <f>IF('PICK SHEET'!$V4="RED",REPT("█",'PICK SHEET'!$S4),"")</f>
      </c>
      <c r="O6" s="36">
        <f>IF(OR('PICK SHEET'!$V4="GREEN",'PICK SHEET'!$V4="NONE"),REPT("█",'PICK SHEET'!$S4),"")</f>
      </c>
      <c r="P6" s="37" t="str">
        <f>'PICK SHEET'!$V4</f>
        <v>NONE</v>
      </c>
      <c r="Q6" s="38">
        <f>IF(OR('PICK SHEET'!$V4="GREEN",'PICK SHEET'!$V4="NONE"),'PICK SHEET'!$S4,"")</f>
        <v>0</v>
      </c>
      <c r="R6" s="39" t="str">
        <f>IF(ISBLANK('PICK SHEET'!$R4),"(no pick made)",'PICK SHEET'!$R4&amp;" over "&amp;IF('PICK SHEET'!$R4='PICK SHEET'!$J4,'PICK SHEET'!$K4,'PICK SHEET'!$J4))</f>
        <v>(no pick made)</v>
      </c>
      <c r="S6" s="11"/>
      <c r="T6" s="9"/>
      <c r="U6" s="34" t="str">
        <f>'PICK SHEET'!$D4</f>
        <v>New Orleans</v>
      </c>
      <c r="V6" s="35">
        <f>IF('PICK SHEET'!$AA4="RED",'PICK SHEET'!$X4,"")</f>
      </c>
      <c r="W6" s="45">
        <f>IF('PICK SHEET'!$AA4="RED",REPT("█",'PICK SHEET'!$X4),"")</f>
      </c>
      <c r="X6" s="36">
        <f>IF(OR('PICK SHEET'!$AA4="GREEN",'PICK SHEET'!$AA4="NONE"),REPT("█",'PICK SHEET'!$X4),"")</f>
      </c>
      <c r="Y6" s="37" t="str">
        <f>'PICK SHEET'!$AA4</f>
        <v>NONE</v>
      </c>
      <c r="Z6" s="38">
        <f>IF(OR('PICK SHEET'!$AA4="GREEN",'PICK SHEET'!$AA4="NONE"),'PICK SHEET'!$X4,"")</f>
        <v>0</v>
      </c>
      <c r="AA6" s="39" t="str">
        <f>IF(ISBLANK('PICK SHEET'!$W4),"(no pick made)",'PICK SHEET'!$W4&amp;" over "&amp;IF('PICK SHEET'!$W4='PICK SHEET'!$J4,'PICK SHEET'!$K4,'PICK SHEET'!$J4))</f>
        <v>(no pick made)</v>
      </c>
      <c r="AB6" s="11"/>
      <c r="AC6" s="9"/>
      <c r="AD6" s="34" t="str">
        <f>'PICK SHEET'!$D4</f>
        <v>New Orleans</v>
      </c>
      <c r="AE6" s="35">
        <f>IF('PICK SHEET'!$AF4="RED",'PICK SHEET'!$AC4,"")</f>
      </c>
      <c r="AF6" s="45">
        <f>IF('PICK SHEET'!$AF4="RED",REPT("█",'PICK SHEET'!$AC4),"")</f>
      </c>
      <c r="AG6" s="36">
        <f>IF(OR('PICK SHEET'!$AF4="GREEN",'PICK SHEET'!$AF4="NONE"),REPT("█",'PICK SHEET'!$AC4),"")</f>
      </c>
      <c r="AH6" s="37" t="str">
        <f>'PICK SHEET'!$AF4</f>
        <v>NONE</v>
      </c>
      <c r="AI6" s="38">
        <f>IF(OR('PICK SHEET'!$AF4="GREEN",'PICK SHEET'!$AF4="NONE"),'PICK SHEET'!$AC4,"")</f>
        <v>0</v>
      </c>
      <c r="AJ6" s="39" t="str">
        <f>IF(ISBLANK('PICK SHEET'!$AB4),"(no pick made)",'PICK SHEET'!$AB4&amp;" over "&amp;IF('PICK SHEET'!$AB4='PICK SHEET'!$J4,'PICK SHEET'!$K4,'PICK SHEET'!$J4))</f>
        <v>(no pick made)</v>
      </c>
      <c r="AK6" s="11"/>
      <c r="AL6" s="9"/>
      <c r="AM6" s="34" t="str">
        <f>'PICK SHEET'!$D4</f>
        <v>New Orleans</v>
      </c>
      <c r="AN6" s="35">
        <f>IF('PICK SHEET'!$AK4="RED",'PICK SHEET'!$AH4,"")</f>
      </c>
      <c r="AO6" s="45">
        <f>IF('PICK SHEET'!$AK4="RED",REPT("█",'PICK SHEET'!$AH4),"")</f>
      </c>
      <c r="AP6" s="36">
        <f>IF(OR('PICK SHEET'!$AK4="GREEN",'PICK SHEET'!$AK4="NONE"),REPT("█",'PICK SHEET'!$AH4),"")</f>
      </c>
      <c r="AQ6" s="37" t="str">
        <f>'PICK SHEET'!$AK4</f>
        <v>NONE</v>
      </c>
      <c r="AR6" s="38">
        <f>IF(OR('PICK SHEET'!$AK4="GREEN",'PICK SHEET'!$AK4="NONE"),'PICK SHEET'!$AH4,"")</f>
        <v>0</v>
      </c>
      <c r="AS6" s="39" t="str">
        <f>IF(ISBLANK('PICK SHEET'!$AG4),"(no pick made)",'PICK SHEET'!$AG4&amp;" over "&amp;IF('PICK SHEET'!$AG4='PICK SHEET'!$J4,'PICK SHEET'!$K4,'PICK SHEET'!$J4))</f>
        <v>(no pick made)</v>
      </c>
      <c r="AT6" s="11"/>
      <c r="AU6" s="9"/>
      <c r="AV6" s="34" t="str">
        <f>'PICK SHEET'!$D4</f>
        <v>New Orleans</v>
      </c>
      <c r="AW6" s="35">
        <f>IF('PICK SHEET'!$AP4="RED",'PICK SHEET'!$AM4,"")</f>
      </c>
      <c r="AX6" s="45">
        <f>IF('PICK SHEET'!$AP4="RED",REPT("█",'PICK SHEET'!$AM4),"")</f>
      </c>
      <c r="AY6" s="36">
        <f>IF(OR('PICK SHEET'!$AP4="GREEN",'PICK SHEET'!$AP4="NONE"),REPT("█",'PICK SHEET'!$AM4),"")</f>
      </c>
      <c r="AZ6" s="37" t="str">
        <f>'PICK SHEET'!$AP4</f>
        <v>NONE</v>
      </c>
      <c r="BA6" s="38">
        <f>IF(OR('PICK SHEET'!$AP4="GREEN",'PICK SHEET'!$AP4="NONE"),'PICK SHEET'!$AM4,"")</f>
        <v>0</v>
      </c>
      <c r="BB6" s="39" t="str">
        <f>IF(ISBLANK('PICK SHEET'!$AL4),"(no pick made)",'PICK SHEET'!$AL4&amp;" over "&amp;IF('PICK SHEET'!$AL4='PICK SHEET'!$J4,'PICK SHEET'!$K4,'PICK SHEET'!$J4))</f>
        <v>(no pick made)</v>
      </c>
      <c r="BC6" s="11"/>
      <c r="BD6" s="9"/>
      <c r="BE6" s="34" t="str">
        <f>'PICK SHEET'!$D4</f>
        <v>New Orleans</v>
      </c>
      <c r="BF6" s="35">
        <f>IF('PICK SHEET'!$AU4="RED",'PICK SHEET'!$AR4,"")</f>
      </c>
      <c r="BG6" s="45">
        <f>IF('PICK SHEET'!$AU4="RED",REPT("█",'PICK SHEET'!$AR4),"")</f>
      </c>
      <c r="BH6" s="36">
        <f>IF(OR('PICK SHEET'!$AU4="GREEN",'PICK SHEET'!$AU4="NONE"),REPT("█",'PICK SHEET'!$AR4),"")</f>
      </c>
      <c r="BI6" s="37" t="str">
        <f>'PICK SHEET'!$AU4</f>
        <v>NONE</v>
      </c>
      <c r="BJ6" s="38">
        <f>IF(OR('PICK SHEET'!$AU4="GREEN",'PICK SHEET'!$AU4="NONE"),'PICK SHEET'!$AR4,"")</f>
        <v>0</v>
      </c>
      <c r="BK6" s="39" t="str">
        <f>IF(ISBLANK('PICK SHEET'!$AQ4),"(no pick made)",'PICK SHEET'!$AQ4&amp;" over "&amp;IF('PICK SHEET'!$AQ4='PICK SHEET'!$J4,'PICK SHEET'!$K4,'PICK SHEET'!$J4))</f>
        <v>(no pick made)</v>
      </c>
      <c r="BL6" s="11"/>
      <c r="BM6" s="9"/>
      <c r="BN6" s="34" t="str">
        <f>'PICK SHEET'!$D4</f>
        <v>New Orleans</v>
      </c>
      <c r="BO6" s="35">
        <f>IF('PICK SHEET'!$AZ4="RED",'PICK SHEET'!$AW4,"")</f>
      </c>
      <c r="BP6" s="45">
        <f>IF('PICK SHEET'!$AZ4="RED",REPT("█",'PICK SHEET'!$AW4),"")</f>
      </c>
      <c r="BQ6" s="36">
        <f>IF(OR('PICK SHEET'!$AZ4="GREEN",'PICK SHEET'!$AZ4="NONE"),REPT("█",'PICK SHEET'!$AW4),"")</f>
      </c>
      <c r="BR6" s="37" t="str">
        <f>'PICK SHEET'!$AZ4</f>
        <v>NONE</v>
      </c>
      <c r="BS6" s="38">
        <f>IF(OR('PICK SHEET'!$AZ4="GREEN",'PICK SHEET'!$AZ4="NONE"),'PICK SHEET'!$AW4,"")</f>
        <v>0</v>
      </c>
      <c r="BT6" s="39" t="str">
        <f>IF(ISBLANK('PICK SHEET'!$AV4),"(no pick made)",'PICK SHEET'!$AV4&amp;" over "&amp;IF('PICK SHEET'!$AV4='PICK SHEET'!$J4,'PICK SHEET'!$K4,'PICK SHEET'!$J4))</f>
        <v>(no pick made)</v>
      </c>
      <c r="BU6" s="11"/>
      <c r="BV6" s="9"/>
      <c r="BW6" s="34" t="str">
        <f>'PICK SHEET'!$D4</f>
        <v>New Orleans</v>
      </c>
      <c r="BX6" s="35">
        <f>IF('PICK SHEET'!$BE4="RED",'PICK SHEET'!$BB4,"")</f>
      </c>
      <c r="BY6" s="45">
        <f>IF('PICK SHEET'!$BE4="RED",REPT("█",'PICK SHEET'!$BB4),"")</f>
      </c>
      <c r="BZ6" s="36">
        <f>IF(OR('PICK SHEET'!$BE4="GREEN",'PICK SHEET'!$BE4="NONE"),REPT("█",'PICK SHEET'!$BB4),"")</f>
      </c>
      <c r="CA6" s="37" t="str">
        <f>'PICK SHEET'!$BE4</f>
        <v>NONE</v>
      </c>
      <c r="CB6" s="38">
        <f>IF(OR('PICK SHEET'!$BE4="GREEN",'PICK SHEET'!$BE4="NONE"),'PICK SHEET'!$BB4,"")</f>
        <v>0</v>
      </c>
      <c r="CC6" s="39" t="str">
        <f>IF(ISBLANK('PICK SHEET'!$BA4),"(no pick made)",'PICK SHEET'!$BA4&amp;" over "&amp;IF('PICK SHEET'!$BA4='PICK SHEET'!$J4,'PICK SHEET'!$K4,'PICK SHEET'!$J4))</f>
        <v>(no pick made)</v>
      </c>
      <c r="CD6" s="11"/>
      <c r="CE6" s="9"/>
      <c r="CF6" s="34" t="str">
        <f>'PICK SHEET'!$D4</f>
        <v>New Orleans</v>
      </c>
      <c r="CG6" s="35">
        <f>IF('PICK SHEET'!$BJ4="RED",'PICK SHEET'!$BG4,"")</f>
      </c>
      <c r="CH6" s="45">
        <f>IF('PICK SHEET'!$BJ4="RED",REPT("█",'PICK SHEET'!$BG4),"")</f>
      </c>
      <c r="CI6" s="36">
        <f>IF(OR('PICK SHEET'!$BJ4="GREEN",'PICK SHEET'!$BJ4="NONE"),REPT("█",'PICK SHEET'!$BG4),"")</f>
      </c>
      <c r="CJ6" s="37" t="str">
        <f>'PICK SHEET'!$BJ4</f>
        <v>NONE</v>
      </c>
      <c r="CK6" s="38">
        <f>IF(OR('PICK SHEET'!$BJ4="GREEN",'PICK SHEET'!$BJ4="NONE"),'PICK SHEET'!$BG4,"")</f>
        <v>0</v>
      </c>
      <c r="CL6" s="39" t="str">
        <f>IF(ISBLANK('PICK SHEET'!$BF4),"(no pick made)",'PICK SHEET'!$BF4&amp;" over "&amp;IF('PICK SHEET'!$BF4='PICK SHEET'!$J4,'PICK SHEET'!$K4,'PICK SHEET'!$J4))</f>
        <v>(no pick made)</v>
      </c>
      <c r="CM6" s="11"/>
    </row>
    <row r="7" spans="2:91" ht="12.75">
      <c r="B7" s="9"/>
      <c r="C7" s="34" t="str">
        <f>'PICK SHEET'!$D5</f>
        <v>Papajohns.com</v>
      </c>
      <c r="D7" s="35">
        <f>IF('PICK SHEET'!$Q5="RED",'PICK SHEET'!$N5,"")</f>
      </c>
      <c r="E7" s="45">
        <f>IF('PICK SHEET'!$Q5="RED",REPT("█",'PICK SHEET'!$N5),"")</f>
      </c>
      <c r="F7" s="36" t="str">
        <f>IF(OR('PICK SHEET'!$Q5="GREEN",'PICK SHEET'!$Q5="NONE"),REPT("█",'PICK SHEET'!$N5),"")</f>
        <v>█</v>
      </c>
      <c r="G7" s="37" t="str">
        <f>'PICK SHEET'!$Q5</f>
        <v>NONE</v>
      </c>
      <c r="H7" s="38">
        <f>IF(OR('PICK SHEET'!$Q5="GREEN",'PICK SHEET'!$Q5="NONE"),'PICK SHEET'!$N5,"")</f>
        <v>1</v>
      </c>
      <c r="I7" s="39" t="str">
        <f>IF(ISBLANK('PICK SHEET'!$M5),"(no pick made)",'PICK SHEET'!$M5&amp;" over "&amp;IF('PICK SHEET'!$M5='PICK SHEET'!$J5,'PICK SHEET'!$K5,'PICK SHEET'!$J5))</f>
        <v>Cincinnati over Southern Miss </v>
      </c>
      <c r="J7" s="11"/>
      <c r="K7" s="9"/>
      <c r="L7" s="34" t="str">
        <f>'PICK SHEET'!$D5</f>
        <v>Papajohns.com</v>
      </c>
      <c r="M7" s="35">
        <f>IF('PICK SHEET'!$V5="RED",'PICK SHEET'!$S5,"")</f>
      </c>
      <c r="N7" s="45">
        <f>IF('PICK SHEET'!$V5="RED",REPT("█",'PICK SHEET'!$S5),"")</f>
      </c>
      <c r="O7" s="36">
        <f>IF(OR('PICK SHEET'!$V5="GREEN",'PICK SHEET'!$V5="NONE"),REPT("█",'PICK SHEET'!$S5),"")</f>
      </c>
      <c r="P7" s="37" t="str">
        <f>'PICK SHEET'!$V5</f>
        <v>NONE</v>
      </c>
      <c r="Q7" s="38">
        <f>IF(OR('PICK SHEET'!$V5="GREEN",'PICK SHEET'!$V5="NONE"),'PICK SHEET'!$S5,"")</f>
        <v>0</v>
      </c>
      <c r="R7" s="39" t="str">
        <f>IF(ISBLANK('PICK SHEET'!$R5),"(no pick made)",'PICK SHEET'!$R5&amp;" over "&amp;IF('PICK SHEET'!$R5='PICK SHEET'!$J5,'PICK SHEET'!$K5,'PICK SHEET'!$J5))</f>
        <v>(no pick made)</v>
      </c>
      <c r="S7" s="11"/>
      <c r="T7" s="9"/>
      <c r="U7" s="34" t="str">
        <f>'PICK SHEET'!$D5</f>
        <v>Papajohns.com</v>
      </c>
      <c r="V7" s="35">
        <f>IF('PICK SHEET'!$AA5="RED",'PICK SHEET'!$X5,"")</f>
      </c>
      <c r="W7" s="45">
        <f>IF('PICK SHEET'!$AA5="RED",REPT("█",'PICK SHEET'!$X5),"")</f>
      </c>
      <c r="X7" s="36">
        <f>IF(OR('PICK SHEET'!$AA5="GREEN",'PICK SHEET'!$AA5="NONE"),REPT("█",'PICK SHEET'!$X5),"")</f>
      </c>
      <c r="Y7" s="37" t="str">
        <f>'PICK SHEET'!$AA5</f>
        <v>NONE</v>
      </c>
      <c r="Z7" s="38">
        <f>IF(OR('PICK SHEET'!$AA5="GREEN",'PICK SHEET'!$AA5="NONE"),'PICK SHEET'!$X5,"")</f>
        <v>0</v>
      </c>
      <c r="AA7" s="39" t="str">
        <f>IF(ISBLANK('PICK SHEET'!$W5),"(no pick made)",'PICK SHEET'!$W5&amp;" over "&amp;IF('PICK SHEET'!$W5='PICK SHEET'!$J5,'PICK SHEET'!$K5,'PICK SHEET'!$J5))</f>
        <v>(no pick made)</v>
      </c>
      <c r="AB7" s="11"/>
      <c r="AC7" s="9"/>
      <c r="AD7" s="34" t="str">
        <f>'PICK SHEET'!$D5</f>
        <v>Papajohns.com</v>
      </c>
      <c r="AE7" s="35">
        <f>IF('PICK SHEET'!$AF5="RED",'PICK SHEET'!$AC5,"")</f>
      </c>
      <c r="AF7" s="45">
        <f>IF('PICK SHEET'!$AF5="RED",REPT("█",'PICK SHEET'!$AC5),"")</f>
      </c>
      <c r="AG7" s="36">
        <f>IF(OR('PICK SHEET'!$AF5="GREEN",'PICK SHEET'!$AF5="NONE"),REPT("█",'PICK SHEET'!$AC5),"")</f>
      </c>
      <c r="AH7" s="37" t="str">
        <f>'PICK SHEET'!$AF5</f>
        <v>NONE</v>
      </c>
      <c r="AI7" s="38">
        <f>IF(OR('PICK SHEET'!$AF5="GREEN",'PICK SHEET'!$AF5="NONE"),'PICK SHEET'!$AC5,"")</f>
        <v>0</v>
      </c>
      <c r="AJ7" s="39" t="str">
        <f>IF(ISBLANK('PICK SHEET'!$AB5),"(no pick made)",'PICK SHEET'!$AB5&amp;" over "&amp;IF('PICK SHEET'!$AB5='PICK SHEET'!$J5,'PICK SHEET'!$K5,'PICK SHEET'!$J5))</f>
        <v>(no pick made)</v>
      </c>
      <c r="AK7" s="11"/>
      <c r="AL7" s="9"/>
      <c r="AM7" s="34" t="str">
        <f>'PICK SHEET'!$D5</f>
        <v>Papajohns.com</v>
      </c>
      <c r="AN7" s="35">
        <f>IF('PICK SHEET'!$AK5="RED",'PICK SHEET'!$AH5,"")</f>
      </c>
      <c r="AO7" s="45">
        <f>IF('PICK SHEET'!$AK5="RED",REPT("█",'PICK SHEET'!$AH5),"")</f>
      </c>
      <c r="AP7" s="36">
        <f>IF(OR('PICK SHEET'!$AK5="GREEN",'PICK SHEET'!$AK5="NONE"),REPT("█",'PICK SHEET'!$AH5),"")</f>
      </c>
      <c r="AQ7" s="37" t="str">
        <f>'PICK SHEET'!$AK5</f>
        <v>NONE</v>
      </c>
      <c r="AR7" s="38">
        <f>IF(OR('PICK SHEET'!$AK5="GREEN",'PICK SHEET'!$AK5="NONE"),'PICK SHEET'!$AH5,"")</f>
        <v>0</v>
      </c>
      <c r="AS7" s="39" t="str">
        <f>IF(ISBLANK('PICK SHEET'!$AG5),"(no pick made)",'PICK SHEET'!$AG5&amp;" over "&amp;IF('PICK SHEET'!$AG5='PICK SHEET'!$J5,'PICK SHEET'!$K5,'PICK SHEET'!$J5))</f>
        <v>(no pick made)</v>
      </c>
      <c r="AT7" s="11"/>
      <c r="AU7" s="9"/>
      <c r="AV7" s="34" t="str">
        <f>'PICK SHEET'!$D5</f>
        <v>Papajohns.com</v>
      </c>
      <c r="AW7" s="35">
        <f>IF('PICK SHEET'!$AP5="RED",'PICK SHEET'!$AM5,"")</f>
      </c>
      <c r="AX7" s="45">
        <f>IF('PICK SHEET'!$AP5="RED",REPT("█",'PICK SHEET'!$AM5),"")</f>
      </c>
      <c r="AY7" s="36">
        <f>IF(OR('PICK SHEET'!$AP5="GREEN",'PICK SHEET'!$AP5="NONE"),REPT("█",'PICK SHEET'!$AM5),"")</f>
      </c>
      <c r="AZ7" s="37" t="str">
        <f>'PICK SHEET'!$AP5</f>
        <v>NONE</v>
      </c>
      <c r="BA7" s="38">
        <f>IF(OR('PICK SHEET'!$AP5="GREEN",'PICK SHEET'!$AP5="NONE"),'PICK SHEET'!$AM5,"")</f>
        <v>0</v>
      </c>
      <c r="BB7" s="39" t="str">
        <f>IF(ISBLANK('PICK SHEET'!$AL5),"(no pick made)",'PICK SHEET'!$AL5&amp;" over "&amp;IF('PICK SHEET'!$AL5='PICK SHEET'!$J5,'PICK SHEET'!$K5,'PICK SHEET'!$J5))</f>
        <v>(no pick made)</v>
      </c>
      <c r="BC7" s="11"/>
      <c r="BD7" s="9"/>
      <c r="BE7" s="34" t="str">
        <f>'PICK SHEET'!$D5</f>
        <v>Papajohns.com</v>
      </c>
      <c r="BF7" s="35">
        <f>IF('PICK SHEET'!$AU5="RED",'PICK SHEET'!$AR5,"")</f>
      </c>
      <c r="BG7" s="45">
        <f>IF('PICK SHEET'!$AU5="RED",REPT("█",'PICK SHEET'!$AR5),"")</f>
      </c>
      <c r="BH7" s="36">
        <f>IF(OR('PICK SHEET'!$AU5="GREEN",'PICK SHEET'!$AU5="NONE"),REPT("█",'PICK SHEET'!$AR5),"")</f>
      </c>
      <c r="BI7" s="37" t="str">
        <f>'PICK SHEET'!$AU5</f>
        <v>NONE</v>
      </c>
      <c r="BJ7" s="38">
        <f>IF(OR('PICK SHEET'!$AU5="GREEN",'PICK SHEET'!$AU5="NONE"),'PICK SHEET'!$AR5,"")</f>
        <v>0</v>
      </c>
      <c r="BK7" s="39" t="str">
        <f>IF(ISBLANK('PICK SHEET'!$AQ5),"(no pick made)",'PICK SHEET'!$AQ5&amp;" over "&amp;IF('PICK SHEET'!$AQ5='PICK SHEET'!$J5,'PICK SHEET'!$K5,'PICK SHEET'!$J5))</f>
        <v>(no pick made)</v>
      </c>
      <c r="BL7" s="11"/>
      <c r="BM7" s="9"/>
      <c r="BN7" s="34" t="str">
        <f>'PICK SHEET'!$D5</f>
        <v>Papajohns.com</v>
      </c>
      <c r="BO7" s="35">
        <f>IF('PICK SHEET'!$AZ5="RED",'PICK SHEET'!$AW5,"")</f>
      </c>
      <c r="BP7" s="45">
        <f>IF('PICK SHEET'!$AZ5="RED",REPT("█",'PICK SHEET'!$AW5),"")</f>
      </c>
      <c r="BQ7" s="36">
        <f>IF(OR('PICK SHEET'!$AZ5="GREEN",'PICK SHEET'!$AZ5="NONE"),REPT("█",'PICK SHEET'!$AW5),"")</f>
      </c>
      <c r="BR7" s="37" t="str">
        <f>'PICK SHEET'!$AZ5</f>
        <v>NONE</v>
      </c>
      <c r="BS7" s="38">
        <f>IF(OR('PICK SHEET'!$AZ5="GREEN",'PICK SHEET'!$AZ5="NONE"),'PICK SHEET'!$AW5,"")</f>
        <v>0</v>
      </c>
      <c r="BT7" s="39" t="str">
        <f>IF(ISBLANK('PICK SHEET'!$AV5),"(no pick made)",'PICK SHEET'!$AV5&amp;" over "&amp;IF('PICK SHEET'!$AV5='PICK SHEET'!$J5,'PICK SHEET'!$K5,'PICK SHEET'!$J5))</f>
        <v>(no pick made)</v>
      </c>
      <c r="BU7" s="11"/>
      <c r="BV7" s="9"/>
      <c r="BW7" s="34" t="str">
        <f>'PICK SHEET'!$D5</f>
        <v>Papajohns.com</v>
      </c>
      <c r="BX7" s="35">
        <f>IF('PICK SHEET'!$BE5="RED",'PICK SHEET'!$BB5,"")</f>
      </c>
      <c r="BY7" s="45">
        <f>IF('PICK SHEET'!$BE5="RED",REPT("█",'PICK SHEET'!$BB5),"")</f>
      </c>
      <c r="BZ7" s="36">
        <f>IF(OR('PICK SHEET'!$BE5="GREEN",'PICK SHEET'!$BE5="NONE"),REPT("█",'PICK SHEET'!$BB5),"")</f>
      </c>
      <c r="CA7" s="37" t="str">
        <f>'PICK SHEET'!$BE5</f>
        <v>NONE</v>
      </c>
      <c r="CB7" s="38">
        <f>IF(OR('PICK SHEET'!$BE5="GREEN",'PICK SHEET'!$BE5="NONE"),'PICK SHEET'!$BB5,"")</f>
        <v>0</v>
      </c>
      <c r="CC7" s="39" t="str">
        <f>IF(ISBLANK('PICK SHEET'!$BA5),"(no pick made)",'PICK SHEET'!$BA5&amp;" over "&amp;IF('PICK SHEET'!$BA5='PICK SHEET'!$J5,'PICK SHEET'!$K5,'PICK SHEET'!$J5))</f>
        <v>(no pick made)</v>
      </c>
      <c r="CD7" s="11"/>
      <c r="CE7" s="9"/>
      <c r="CF7" s="34" t="str">
        <f>'PICK SHEET'!$D5</f>
        <v>Papajohns.com</v>
      </c>
      <c r="CG7" s="35">
        <f>IF('PICK SHEET'!$BJ5="RED",'PICK SHEET'!$BG5,"")</f>
      </c>
      <c r="CH7" s="45">
        <f>IF('PICK SHEET'!$BJ5="RED",REPT("█",'PICK SHEET'!$BG5),"")</f>
      </c>
      <c r="CI7" s="36">
        <f>IF(OR('PICK SHEET'!$BJ5="GREEN",'PICK SHEET'!$BJ5="NONE"),REPT("█",'PICK SHEET'!$BG5),"")</f>
      </c>
      <c r="CJ7" s="37" t="str">
        <f>'PICK SHEET'!$BJ5</f>
        <v>NONE</v>
      </c>
      <c r="CK7" s="38">
        <f>IF(OR('PICK SHEET'!$BJ5="GREEN",'PICK SHEET'!$BJ5="NONE"),'PICK SHEET'!$BG5,"")</f>
        <v>0</v>
      </c>
      <c r="CL7" s="39" t="str">
        <f>IF(ISBLANK('PICK SHEET'!$BF5),"(no pick made)",'PICK SHEET'!$BF5&amp;" over "&amp;IF('PICK SHEET'!$BF5='PICK SHEET'!$J5,'PICK SHEET'!$K5,'PICK SHEET'!$J5))</f>
        <v>(no pick made)</v>
      </c>
      <c r="CM7" s="11"/>
    </row>
    <row r="8" spans="2:91" ht="12.75">
      <c r="B8" s="9"/>
      <c r="C8" s="34" t="str">
        <f>'PICK SHEET'!$D6</f>
        <v>New Mexico</v>
      </c>
      <c r="D8" s="35">
        <f>IF('PICK SHEET'!$Q6="RED",'PICK SHEET'!$N6,"")</f>
      </c>
      <c r="E8" s="45">
        <f>IF('PICK SHEET'!$Q6="RED",REPT("█",'PICK SHEET'!$N6),"")</f>
      </c>
      <c r="F8" s="36" t="str">
        <f>IF(OR('PICK SHEET'!$Q6="GREEN",'PICK SHEET'!$Q6="NONE"),REPT("█",'PICK SHEET'!$N6),"")</f>
        <v>█████████████████████████</v>
      </c>
      <c r="G8" s="37" t="str">
        <f>'PICK SHEET'!$Q6</f>
        <v>NONE</v>
      </c>
      <c r="H8" s="38">
        <f>IF(OR('PICK SHEET'!$Q6="GREEN",'PICK SHEET'!$Q6="NONE"),'PICK SHEET'!$N6,"")</f>
        <v>25</v>
      </c>
      <c r="I8" s="39" t="str">
        <f>IF(ISBLANK('PICK SHEET'!$M6),"(no pick made)",'PICK SHEET'!$M6&amp;" over "&amp;IF('PICK SHEET'!$M6='PICK SHEET'!$J6,'PICK SHEET'!$K6,'PICK SHEET'!$J6))</f>
        <v>Nevada  over New Mexico</v>
      </c>
      <c r="J8" s="11"/>
      <c r="K8" s="9"/>
      <c r="L8" s="34" t="str">
        <f>'PICK SHEET'!$D6</f>
        <v>New Mexico</v>
      </c>
      <c r="M8" s="35">
        <f>IF('PICK SHEET'!$V6="RED",'PICK SHEET'!$S6,"")</f>
      </c>
      <c r="N8" s="45">
        <f>IF('PICK SHEET'!$V6="RED",REPT("█",'PICK SHEET'!$S6),"")</f>
      </c>
      <c r="O8" s="36">
        <f>IF(OR('PICK SHEET'!$V6="GREEN",'PICK SHEET'!$V6="NONE"),REPT("█",'PICK SHEET'!$S6),"")</f>
      </c>
      <c r="P8" s="37" t="str">
        <f>'PICK SHEET'!$V6</f>
        <v>NONE</v>
      </c>
      <c r="Q8" s="38">
        <f>IF(OR('PICK SHEET'!$V6="GREEN",'PICK SHEET'!$V6="NONE"),'PICK SHEET'!$S6,"")</f>
        <v>0</v>
      </c>
      <c r="R8" s="39" t="str">
        <f>IF(ISBLANK('PICK SHEET'!$R6),"(no pick made)",'PICK SHEET'!$R6&amp;" over "&amp;IF('PICK SHEET'!$R6='PICK SHEET'!$J6,'PICK SHEET'!$K6,'PICK SHEET'!$J6))</f>
        <v>(no pick made)</v>
      </c>
      <c r="S8" s="11"/>
      <c r="T8" s="9"/>
      <c r="U8" s="34" t="str">
        <f>'PICK SHEET'!$D6</f>
        <v>New Mexico</v>
      </c>
      <c r="V8" s="35">
        <f>IF('PICK SHEET'!$AA6="RED",'PICK SHEET'!$X6,"")</f>
      </c>
      <c r="W8" s="45">
        <f>IF('PICK SHEET'!$AA6="RED",REPT("█",'PICK SHEET'!$X6),"")</f>
      </c>
      <c r="X8" s="36">
        <f>IF(OR('PICK SHEET'!$AA6="GREEN",'PICK SHEET'!$AA6="NONE"),REPT("█",'PICK SHEET'!$X6),"")</f>
      </c>
      <c r="Y8" s="37" t="str">
        <f>'PICK SHEET'!$AA6</f>
        <v>NONE</v>
      </c>
      <c r="Z8" s="38">
        <f>IF(OR('PICK SHEET'!$AA6="GREEN",'PICK SHEET'!$AA6="NONE"),'PICK SHEET'!$X6,"")</f>
        <v>0</v>
      </c>
      <c r="AA8" s="39" t="str">
        <f>IF(ISBLANK('PICK SHEET'!$W6),"(no pick made)",'PICK SHEET'!$W6&amp;" over "&amp;IF('PICK SHEET'!$W6='PICK SHEET'!$J6,'PICK SHEET'!$K6,'PICK SHEET'!$J6))</f>
        <v>(no pick made)</v>
      </c>
      <c r="AB8" s="11"/>
      <c r="AC8" s="9"/>
      <c r="AD8" s="34" t="str">
        <f>'PICK SHEET'!$D6</f>
        <v>New Mexico</v>
      </c>
      <c r="AE8" s="35">
        <f>IF('PICK SHEET'!$AF6="RED",'PICK SHEET'!$AC6,"")</f>
      </c>
      <c r="AF8" s="45">
        <f>IF('PICK SHEET'!$AF6="RED",REPT("█",'PICK SHEET'!$AC6),"")</f>
      </c>
      <c r="AG8" s="36">
        <f>IF(OR('PICK SHEET'!$AF6="GREEN",'PICK SHEET'!$AF6="NONE"),REPT("█",'PICK SHEET'!$AC6),"")</f>
      </c>
      <c r="AH8" s="37" t="str">
        <f>'PICK SHEET'!$AF6</f>
        <v>NONE</v>
      </c>
      <c r="AI8" s="38">
        <f>IF(OR('PICK SHEET'!$AF6="GREEN",'PICK SHEET'!$AF6="NONE"),'PICK SHEET'!$AC6,"")</f>
        <v>0</v>
      </c>
      <c r="AJ8" s="39" t="str">
        <f>IF(ISBLANK('PICK SHEET'!$AB6),"(no pick made)",'PICK SHEET'!$AB6&amp;" over "&amp;IF('PICK SHEET'!$AB6='PICK SHEET'!$J6,'PICK SHEET'!$K6,'PICK SHEET'!$J6))</f>
        <v>(no pick made)</v>
      </c>
      <c r="AK8" s="11"/>
      <c r="AL8" s="9"/>
      <c r="AM8" s="34" t="str">
        <f>'PICK SHEET'!$D6</f>
        <v>New Mexico</v>
      </c>
      <c r="AN8" s="35">
        <f>IF('PICK SHEET'!$AK6="RED",'PICK SHEET'!$AH6,"")</f>
      </c>
      <c r="AO8" s="45">
        <f>IF('PICK SHEET'!$AK6="RED",REPT("█",'PICK SHEET'!$AH6),"")</f>
      </c>
      <c r="AP8" s="36">
        <f>IF(OR('PICK SHEET'!$AK6="GREEN",'PICK SHEET'!$AK6="NONE"),REPT("█",'PICK SHEET'!$AH6),"")</f>
      </c>
      <c r="AQ8" s="37" t="str">
        <f>'PICK SHEET'!$AK6</f>
        <v>NONE</v>
      </c>
      <c r="AR8" s="38">
        <f>IF(OR('PICK SHEET'!$AK6="GREEN",'PICK SHEET'!$AK6="NONE"),'PICK SHEET'!$AH6,"")</f>
        <v>0</v>
      </c>
      <c r="AS8" s="39" t="str">
        <f>IF(ISBLANK('PICK SHEET'!$AG6),"(no pick made)",'PICK SHEET'!$AG6&amp;" over "&amp;IF('PICK SHEET'!$AG6='PICK SHEET'!$J6,'PICK SHEET'!$K6,'PICK SHEET'!$J6))</f>
        <v>(no pick made)</v>
      </c>
      <c r="AT8" s="11"/>
      <c r="AU8" s="9"/>
      <c r="AV8" s="34" t="str">
        <f>'PICK SHEET'!$D6</f>
        <v>New Mexico</v>
      </c>
      <c r="AW8" s="35">
        <f>IF('PICK SHEET'!$AP6="RED",'PICK SHEET'!$AM6,"")</f>
      </c>
      <c r="AX8" s="45">
        <f>IF('PICK SHEET'!$AP6="RED",REPT("█",'PICK SHEET'!$AM6),"")</f>
      </c>
      <c r="AY8" s="36">
        <f>IF(OR('PICK SHEET'!$AP6="GREEN",'PICK SHEET'!$AP6="NONE"),REPT("█",'PICK SHEET'!$AM6),"")</f>
      </c>
      <c r="AZ8" s="37" t="str">
        <f>'PICK SHEET'!$AP6</f>
        <v>NONE</v>
      </c>
      <c r="BA8" s="38">
        <f>IF(OR('PICK SHEET'!$AP6="GREEN",'PICK SHEET'!$AP6="NONE"),'PICK SHEET'!$AM6,"")</f>
        <v>0</v>
      </c>
      <c r="BB8" s="39" t="str">
        <f>IF(ISBLANK('PICK SHEET'!$AL6),"(no pick made)",'PICK SHEET'!$AL6&amp;" over "&amp;IF('PICK SHEET'!$AL6='PICK SHEET'!$J6,'PICK SHEET'!$K6,'PICK SHEET'!$J6))</f>
        <v>(no pick made)</v>
      </c>
      <c r="BC8" s="11"/>
      <c r="BD8" s="9"/>
      <c r="BE8" s="34" t="str">
        <f>'PICK SHEET'!$D6</f>
        <v>New Mexico</v>
      </c>
      <c r="BF8" s="35">
        <f>IF('PICK SHEET'!$AU6="RED",'PICK SHEET'!$AR6,"")</f>
      </c>
      <c r="BG8" s="45">
        <f>IF('PICK SHEET'!$AU6="RED",REPT("█",'PICK SHEET'!$AR6),"")</f>
      </c>
      <c r="BH8" s="36">
        <f>IF(OR('PICK SHEET'!$AU6="GREEN",'PICK SHEET'!$AU6="NONE"),REPT("█",'PICK SHEET'!$AR6),"")</f>
      </c>
      <c r="BI8" s="37" t="str">
        <f>'PICK SHEET'!$AU6</f>
        <v>NONE</v>
      </c>
      <c r="BJ8" s="38">
        <f>IF(OR('PICK SHEET'!$AU6="GREEN",'PICK SHEET'!$AU6="NONE"),'PICK SHEET'!$AR6,"")</f>
        <v>0</v>
      </c>
      <c r="BK8" s="39" t="str">
        <f>IF(ISBLANK('PICK SHEET'!$AQ6),"(no pick made)",'PICK SHEET'!$AQ6&amp;" over "&amp;IF('PICK SHEET'!$AQ6='PICK SHEET'!$J6,'PICK SHEET'!$K6,'PICK SHEET'!$J6))</f>
        <v>(no pick made)</v>
      </c>
      <c r="BL8" s="11"/>
      <c r="BM8" s="9"/>
      <c r="BN8" s="34" t="str">
        <f>'PICK SHEET'!$D6</f>
        <v>New Mexico</v>
      </c>
      <c r="BO8" s="35">
        <f>IF('PICK SHEET'!$AZ6="RED",'PICK SHEET'!$AW6,"")</f>
      </c>
      <c r="BP8" s="45">
        <f>IF('PICK SHEET'!$AZ6="RED",REPT("█",'PICK SHEET'!$AW6),"")</f>
      </c>
      <c r="BQ8" s="36">
        <f>IF(OR('PICK SHEET'!$AZ6="GREEN",'PICK SHEET'!$AZ6="NONE"),REPT("█",'PICK SHEET'!$AW6),"")</f>
      </c>
      <c r="BR8" s="37" t="str">
        <f>'PICK SHEET'!$AZ6</f>
        <v>NONE</v>
      </c>
      <c r="BS8" s="38">
        <f>IF(OR('PICK SHEET'!$AZ6="GREEN",'PICK SHEET'!$AZ6="NONE"),'PICK SHEET'!$AW6,"")</f>
        <v>0</v>
      </c>
      <c r="BT8" s="39" t="str">
        <f>IF(ISBLANK('PICK SHEET'!$AV6),"(no pick made)",'PICK SHEET'!$AV6&amp;" over "&amp;IF('PICK SHEET'!$AV6='PICK SHEET'!$J6,'PICK SHEET'!$K6,'PICK SHEET'!$J6))</f>
        <v>(no pick made)</v>
      </c>
      <c r="BU8" s="11"/>
      <c r="BV8" s="9"/>
      <c r="BW8" s="34" t="str">
        <f>'PICK SHEET'!$D6</f>
        <v>New Mexico</v>
      </c>
      <c r="BX8" s="35">
        <f>IF('PICK SHEET'!$BE6="RED",'PICK SHEET'!$BB6,"")</f>
      </c>
      <c r="BY8" s="45">
        <f>IF('PICK SHEET'!$BE6="RED",REPT("█",'PICK SHEET'!$BB6),"")</f>
      </c>
      <c r="BZ8" s="36">
        <f>IF(OR('PICK SHEET'!$BE6="GREEN",'PICK SHEET'!$BE6="NONE"),REPT("█",'PICK SHEET'!$BB6),"")</f>
      </c>
      <c r="CA8" s="37" t="str">
        <f>'PICK SHEET'!$BE6</f>
        <v>NONE</v>
      </c>
      <c r="CB8" s="38">
        <f>IF(OR('PICK SHEET'!$BE6="GREEN",'PICK SHEET'!$BE6="NONE"),'PICK SHEET'!$BB6,"")</f>
        <v>0</v>
      </c>
      <c r="CC8" s="39" t="str">
        <f>IF(ISBLANK('PICK SHEET'!$BA6),"(no pick made)",'PICK SHEET'!$BA6&amp;" over "&amp;IF('PICK SHEET'!$BA6='PICK SHEET'!$J6,'PICK SHEET'!$K6,'PICK SHEET'!$J6))</f>
        <v>(no pick made)</v>
      </c>
      <c r="CD8" s="11"/>
      <c r="CE8" s="9"/>
      <c r="CF8" s="34" t="str">
        <f>'PICK SHEET'!$D6</f>
        <v>New Mexico</v>
      </c>
      <c r="CG8" s="35">
        <f>IF('PICK SHEET'!$BJ6="RED",'PICK SHEET'!$BG6,"")</f>
      </c>
      <c r="CH8" s="45">
        <f>IF('PICK SHEET'!$BJ6="RED",REPT("█",'PICK SHEET'!$BG6),"")</f>
      </c>
      <c r="CI8" s="36">
        <f>IF(OR('PICK SHEET'!$BJ6="GREEN",'PICK SHEET'!$BJ6="NONE"),REPT("█",'PICK SHEET'!$BG6),"")</f>
      </c>
      <c r="CJ8" s="37" t="str">
        <f>'PICK SHEET'!$BJ6</f>
        <v>NONE</v>
      </c>
      <c r="CK8" s="38">
        <f>IF(OR('PICK SHEET'!$BJ6="GREEN",'PICK SHEET'!$BJ6="NONE"),'PICK SHEET'!$BG6,"")</f>
        <v>0</v>
      </c>
      <c r="CL8" s="39" t="str">
        <f>IF(ISBLANK('PICK SHEET'!$BF6),"(no pick made)",'PICK SHEET'!$BF6&amp;" over "&amp;IF('PICK SHEET'!$BF6='PICK SHEET'!$J6,'PICK SHEET'!$K6,'PICK SHEET'!$J6))</f>
        <v>(no pick made)</v>
      </c>
      <c r="CM8" s="11"/>
    </row>
    <row r="9" spans="2:91" ht="12.75">
      <c r="B9" s="9"/>
      <c r="C9" s="34" t="str">
        <f>'PICK SHEET'!$D7</f>
        <v>Las Vegas</v>
      </c>
      <c r="D9" s="35">
        <f>IF('PICK SHEET'!$Q7="RED",'PICK SHEET'!$N7,"")</f>
      </c>
      <c r="E9" s="45">
        <f>IF('PICK SHEET'!$Q7="RED",REPT("█",'PICK SHEET'!$N7),"")</f>
      </c>
      <c r="F9" s="36" t="str">
        <f>IF(OR('PICK SHEET'!$Q7="GREEN",'PICK SHEET'!$Q7="NONE"),REPT("█",'PICK SHEET'!$N7),"")</f>
        <v>████████</v>
      </c>
      <c r="G9" s="37" t="str">
        <f>'PICK SHEET'!$Q7</f>
        <v>NONE</v>
      </c>
      <c r="H9" s="38">
        <f>IF(OR('PICK SHEET'!$Q7="GREEN",'PICK SHEET'!$Q7="NONE"),'PICK SHEET'!$N7,"")</f>
        <v>8</v>
      </c>
      <c r="I9" s="39" t="str">
        <f>IF(ISBLANK('PICK SHEET'!$M7),"(no pick made)",'PICK SHEET'!$M7&amp;" over "&amp;IF('PICK SHEET'!$M7='PICK SHEET'!$J7,'PICK SHEET'!$K7,'PICK SHEET'!$J7))</f>
        <v>UCLA  over BYU</v>
      </c>
      <c r="J9" s="11"/>
      <c r="K9" s="9"/>
      <c r="L9" s="34" t="str">
        <f>'PICK SHEET'!$D7</f>
        <v>Las Vegas</v>
      </c>
      <c r="M9" s="35">
        <f>IF('PICK SHEET'!$V7="RED",'PICK SHEET'!$S7,"")</f>
      </c>
      <c r="N9" s="45">
        <f>IF('PICK SHEET'!$V7="RED",REPT("█",'PICK SHEET'!$S7),"")</f>
      </c>
      <c r="O9" s="36">
        <f>IF(OR('PICK SHEET'!$V7="GREEN",'PICK SHEET'!$V7="NONE"),REPT("█",'PICK SHEET'!$S7),"")</f>
      </c>
      <c r="P9" s="37" t="str">
        <f>'PICK SHEET'!$V7</f>
        <v>NONE</v>
      </c>
      <c r="Q9" s="38">
        <f>IF(OR('PICK SHEET'!$V7="GREEN",'PICK SHEET'!$V7="NONE"),'PICK SHEET'!$S7,"")</f>
        <v>0</v>
      </c>
      <c r="R9" s="39" t="str">
        <f>IF(ISBLANK('PICK SHEET'!$R7),"(no pick made)",'PICK SHEET'!$R7&amp;" over "&amp;IF('PICK SHEET'!$R7='PICK SHEET'!$J7,'PICK SHEET'!$K7,'PICK SHEET'!$J7))</f>
        <v>(no pick made)</v>
      </c>
      <c r="S9" s="11"/>
      <c r="T9" s="9"/>
      <c r="U9" s="34" t="str">
        <f>'PICK SHEET'!$D7</f>
        <v>Las Vegas</v>
      </c>
      <c r="V9" s="35">
        <f>IF('PICK SHEET'!$AA7="RED",'PICK SHEET'!$X7,"")</f>
      </c>
      <c r="W9" s="45">
        <f>IF('PICK SHEET'!$AA7="RED",REPT("█",'PICK SHEET'!$X7),"")</f>
      </c>
      <c r="X9" s="36">
        <f>IF(OR('PICK SHEET'!$AA7="GREEN",'PICK SHEET'!$AA7="NONE"),REPT("█",'PICK SHEET'!$X7),"")</f>
      </c>
      <c r="Y9" s="37" t="str">
        <f>'PICK SHEET'!$AA7</f>
        <v>NONE</v>
      </c>
      <c r="Z9" s="38">
        <f>IF(OR('PICK SHEET'!$AA7="GREEN",'PICK SHEET'!$AA7="NONE"),'PICK SHEET'!$X7,"")</f>
        <v>0</v>
      </c>
      <c r="AA9" s="39" t="str">
        <f>IF(ISBLANK('PICK SHEET'!$W7),"(no pick made)",'PICK SHEET'!$W7&amp;" over "&amp;IF('PICK SHEET'!$W7='PICK SHEET'!$J7,'PICK SHEET'!$K7,'PICK SHEET'!$J7))</f>
        <v>(no pick made)</v>
      </c>
      <c r="AB9" s="11"/>
      <c r="AC9" s="9"/>
      <c r="AD9" s="34" t="str">
        <f>'PICK SHEET'!$D7</f>
        <v>Las Vegas</v>
      </c>
      <c r="AE9" s="35">
        <f>IF('PICK SHEET'!$AF7="RED",'PICK SHEET'!$AC7,"")</f>
      </c>
      <c r="AF9" s="45">
        <f>IF('PICK SHEET'!$AF7="RED",REPT("█",'PICK SHEET'!$AC7),"")</f>
      </c>
      <c r="AG9" s="36">
        <f>IF(OR('PICK SHEET'!$AF7="GREEN",'PICK SHEET'!$AF7="NONE"),REPT("█",'PICK SHEET'!$AC7),"")</f>
      </c>
      <c r="AH9" s="37" t="str">
        <f>'PICK SHEET'!$AF7</f>
        <v>NONE</v>
      </c>
      <c r="AI9" s="38">
        <f>IF(OR('PICK SHEET'!$AF7="GREEN",'PICK SHEET'!$AF7="NONE"),'PICK SHEET'!$AC7,"")</f>
        <v>0</v>
      </c>
      <c r="AJ9" s="39" t="str">
        <f>IF(ISBLANK('PICK SHEET'!$AB7),"(no pick made)",'PICK SHEET'!$AB7&amp;" over "&amp;IF('PICK SHEET'!$AB7='PICK SHEET'!$J7,'PICK SHEET'!$K7,'PICK SHEET'!$J7))</f>
        <v>(no pick made)</v>
      </c>
      <c r="AK9" s="11"/>
      <c r="AL9" s="9"/>
      <c r="AM9" s="34" t="str">
        <f>'PICK SHEET'!$D7</f>
        <v>Las Vegas</v>
      </c>
      <c r="AN9" s="35">
        <f>IF('PICK SHEET'!$AK7="RED",'PICK SHEET'!$AH7,"")</f>
      </c>
      <c r="AO9" s="45">
        <f>IF('PICK SHEET'!$AK7="RED",REPT("█",'PICK SHEET'!$AH7),"")</f>
      </c>
      <c r="AP9" s="36">
        <f>IF(OR('PICK SHEET'!$AK7="GREEN",'PICK SHEET'!$AK7="NONE"),REPT("█",'PICK SHEET'!$AH7),"")</f>
      </c>
      <c r="AQ9" s="37" t="str">
        <f>'PICK SHEET'!$AK7</f>
        <v>NONE</v>
      </c>
      <c r="AR9" s="38">
        <f>IF(OR('PICK SHEET'!$AK7="GREEN",'PICK SHEET'!$AK7="NONE"),'PICK SHEET'!$AH7,"")</f>
        <v>0</v>
      </c>
      <c r="AS9" s="39" t="str">
        <f>IF(ISBLANK('PICK SHEET'!$AG7),"(no pick made)",'PICK SHEET'!$AG7&amp;" over "&amp;IF('PICK SHEET'!$AG7='PICK SHEET'!$J7,'PICK SHEET'!$K7,'PICK SHEET'!$J7))</f>
        <v>(no pick made)</v>
      </c>
      <c r="AT9" s="11"/>
      <c r="AU9" s="9"/>
      <c r="AV9" s="34" t="str">
        <f>'PICK SHEET'!$D7</f>
        <v>Las Vegas</v>
      </c>
      <c r="AW9" s="35">
        <f>IF('PICK SHEET'!$AP7="RED",'PICK SHEET'!$AM7,"")</f>
      </c>
      <c r="AX9" s="45">
        <f>IF('PICK SHEET'!$AP7="RED",REPT("█",'PICK SHEET'!$AM7),"")</f>
      </c>
      <c r="AY9" s="36">
        <f>IF(OR('PICK SHEET'!$AP7="GREEN",'PICK SHEET'!$AP7="NONE"),REPT("█",'PICK SHEET'!$AM7),"")</f>
      </c>
      <c r="AZ9" s="37" t="str">
        <f>'PICK SHEET'!$AP7</f>
        <v>NONE</v>
      </c>
      <c r="BA9" s="38">
        <f>IF(OR('PICK SHEET'!$AP7="GREEN",'PICK SHEET'!$AP7="NONE"),'PICK SHEET'!$AM7,"")</f>
        <v>0</v>
      </c>
      <c r="BB9" s="39" t="str">
        <f>IF(ISBLANK('PICK SHEET'!$AL7),"(no pick made)",'PICK SHEET'!$AL7&amp;" over "&amp;IF('PICK SHEET'!$AL7='PICK SHEET'!$J7,'PICK SHEET'!$K7,'PICK SHEET'!$J7))</f>
        <v>(no pick made)</v>
      </c>
      <c r="BC9" s="11"/>
      <c r="BD9" s="9"/>
      <c r="BE9" s="34" t="str">
        <f>'PICK SHEET'!$D7</f>
        <v>Las Vegas</v>
      </c>
      <c r="BF9" s="35">
        <f>IF('PICK SHEET'!$AU7="RED",'PICK SHEET'!$AR7,"")</f>
      </c>
      <c r="BG9" s="45">
        <f>IF('PICK SHEET'!$AU7="RED",REPT("█",'PICK SHEET'!$AR7),"")</f>
      </c>
      <c r="BH9" s="36">
        <f>IF(OR('PICK SHEET'!$AU7="GREEN",'PICK SHEET'!$AU7="NONE"),REPT("█",'PICK SHEET'!$AR7),"")</f>
      </c>
      <c r="BI9" s="37" t="str">
        <f>'PICK SHEET'!$AU7</f>
        <v>NONE</v>
      </c>
      <c r="BJ9" s="38">
        <f>IF(OR('PICK SHEET'!$AU7="GREEN",'PICK SHEET'!$AU7="NONE"),'PICK SHEET'!$AR7,"")</f>
        <v>0</v>
      </c>
      <c r="BK9" s="39" t="str">
        <f>IF(ISBLANK('PICK SHEET'!$AQ7),"(no pick made)",'PICK SHEET'!$AQ7&amp;" over "&amp;IF('PICK SHEET'!$AQ7='PICK SHEET'!$J7,'PICK SHEET'!$K7,'PICK SHEET'!$J7))</f>
        <v>(no pick made)</v>
      </c>
      <c r="BL9" s="11"/>
      <c r="BM9" s="9"/>
      <c r="BN9" s="34" t="str">
        <f>'PICK SHEET'!$D7</f>
        <v>Las Vegas</v>
      </c>
      <c r="BO9" s="35">
        <f>IF('PICK SHEET'!$AZ7="RED",'PICK SHEET'!$AW7,"")</f>
      </c>
      <c r="BP9" s="45">
        <f>IF('PICK SHEET'!$AZ7="RED",REPT("█",'PICK SHEET'!$AW7),"")</f>
      </c>
      <c r="BQ9" s="36">
        <f>IF(OR('PICK SHEET'!$AZ7="GREEN",'PICK SHEET'!$AZ7="NONE"),REPT("█",'PICK SHEET'!$AW7),"")</f>
      </c>
      <c r="BR9" s="37" t="str">
        <f>'PICK SHEET'!$AZ7</f>
        <v>NONE</v>
      </c>
      <c r="BS9" s="38">
        <f>IF(OR('PICK SHEET'!$AZ7="GREEN",'PICK SHEET'!$AZ7="NONE"),'PICK SHEET'!$AW7,"")</f>
        <v>0</v>
      </c>
      <c r="BT9" s="39" t="str">
        <f>IF(ISBLANK('PICK SHEET'!$AV7),"(no pick made)",'PICK SHEET'!$AV7&amp;" over "&amp;IF('PICK SHEET'!$AV7='PICK SHEET'!$J7,'PICK SHEET'!$K7,'PICK SHEET'!$J7))</f>
        <v>(no pick made)</v>
      </c>
      <c r="BU9" s="11"/>
      <c r="BV9" s="9"/>
      <c r="BW9" s="34" t="str">
        <f>'PICK SHEET'!$D7</f>
        <v>Las Vegas</v>
      </c>
      <c r="BX9" s="35">
        <f>IF('PICK SHEET'!$BE7="RED",'PICK SHEET'!$BB7,"")</f>
      </c>
      <c r="BY9" s="45">
        <f>IF('PICK SHEET'!$BE7="RED",REPT("█",'PICK SHEET'!$BB7),"")</f>
      </c>
      <c r="BZ9" s="36">
        <f>IF(OR('PICK SHEET'!$BE7="GREEN",'PICK SHEET'!$BE7="NONE"),REPT("█",'PICK SHEET'!$BB7),"")</f>
      </c>
      <c r="CA9" s="37" t="str">
        <f>'PICK SHEET'!$BE7</f>
        <v>NONE</v>
      </c>
      <c r="CB9" s="38">
        <f>IF(OR('PICK SHEET'!$BE7="GREEN",'PICK SHEET'!$BE7="NONE"),'PICK SHEET'!$BB7,"")</f>
        <v>0</v>
      </c>
      <c r="CC9" s="39" t="str">
        <f>IF(ISBLANK('PICK SHEET'!$BA7),"(no pick made)",'PICK SHEET'!$BA7&amp;" over "&amp;IF('PICK SHEET'!$BA7='PICK SHEET'!$J7,'PICK SHEET'!$K7,'PICK SHEET'!$J7))</f>
        <v>(no pick made)</v>
      </c>
      <c r="CD9" s="11"/>
      <c r="CE9" s="9"/>
      <c r="CF9" s="34" t="str">
        <f>'PICK SHEET'!$D7</f>
        <v>Las Vegas</v>
      </c>
      <c r="CG9" s="35">
        <f>IF('PICK SHEET'!$BJ7="RED",'PICK SHEET'!$BG7,"")</f>
      </c>
      <c r="CH9" s="45">
        <f>IF('PICK SHEET'!$BJ7="RED",REPT("█",'PICK SHEET'!$BG7),"")</f>
      </c>
      <c r="CI9" s="36">
        <f>IF(OR('PICK SHEET'!$BJ7="GREEN",'PICK SHEET'!$BJ7="NONE"),REPT("█",'PICK SHEET'!$BG7),"")</f>
      </c>
      <c r="CJ9" s="37" t="str">
        <f>'PICK SHEET'!$BJ7</f>
        <v>NONE</v>
      </c>
      <c r="CK9" s="38">
        <f>IF(OR('PICK SHEET'!$BJ7="GREEN",'PICK SHEET'!$BJ7="NONE"),'PICK SHEET'!$BG7,"")</f>
        <v>0</v>
      </c>
      <c r="CL9" s="39" t="str">
        <f>IF(ISBLANK('PICK SHEET'!$BF7),"(no pick made)",'PICK SHEET'!$BF7&amp;" over "&amp;IF('PICK SHEET'!$BF7='PICK SHEET'!$J7,'PICK SHEET'!$K7,'PICK SHEET'!$J7))</f>
        <v>(no pick made)</v>
      </c>
      <c r="CM9" s="11"/>
    </row>
    <row r="10" spans="2:91" ht="12.75">
      <c r="B10" s="9"/>
      <c r="C10" s="34" t="str">
        <f>'PICK SHEET'!$D8</f>
        <v>Hawaii</v>
      </c>
      <c r="D10" s="35">
        <f>IF('PICK SHEET'!$Q8="RED",'PICK SHEET'!$N8,"")</f>
      </c>
      <c r="E10" s="45">
        <f>IF('PICK SHEET'!$Q8="RED",REPT("█",'PICK SHEET'!$N8),"")</f>
      </c>
      <c r="F10" s="36" t="str">
        <f>IF(OR('PICK SHEET'!$Q8="GREEN",'PICK SHEET'!$Q8="NONE"),REPT("█",'PICK SHEET'!$N8),"")</f>
        <v>██████████</v>
      </c>
      <c r="G10" s="37" t="str">
        <f>'PICK SHEET'!$Q8</f>
        <v>NONE</v>
      </c>
      <c r="H10" s="38">
        <f>IF(OR('PICK SHEET'!$Q8="GREEN",'PICK SHEET'!$Q8="NONE"),'PICK SHEET'!$N8,"")</f>
        <v>10</v>
      </c>
      <c r="I10" s="39" t="str">
        <f>IF(ISBLANK('PICK SHEET'!$M8),"(no pick made)",'PICK SHEET'!$M8&amp;" over "&amp;IF('PICK SHEET'!$M8='PICK SHEET'!$J8,'PICK SHEET'!$K8,'PICK SHEET'!$J8))</f>
        <v>Boise State  over East Carolina</v>
      </c>
      <c r="J10" s="11"/>
      <c r="K10" s="9"/>
      <c r="L10" s="34" t="str">
        <f>'PICK SHEET'!$D8</f>
        <v>Hawaii</v>
      </c>
      <c r="M10" s="35">
        <f>IF('PICK SHEET'!$V8="RED",'PICK SHEET'!$S8,"")</f>
      </c>
      <c r="N10" s="45">
        <f>IF('PICK SHEET'!$V8="RED",REPT("█",'PICK SHEET'!$S8),"")</f>
      </c>
      <c r="O10" s="36">
        <f>IF(OR('PICK SHEET'!$V8="GREEN",'PICK SHEET'!$V8="NONE"),REPT("█",'PICK SHEET'!$S8),"")</f>
      </c>
      <c r="P10" s="37" t="str">
        <f>'PICK SHEET'!$V8</f>
        <v>NONE</v>
      </c>
      <c r="Q10" s="38">
        <f>IF(OR('PICK SHEET'!$V8="GREEN",'PICK SHEET'!$V8="NONE"),'PICK SHEET'!$S8,"")</f>
        <v>0</v>
      </c>
      <c r="R10" s="39" t="str">
        <f>IF(ISBLANK('PICK SHEET'!$R8),"(no pick made)",'PICK SHEET'!$R8&amp;" over "&amp;IF('PICK SHEET'!$R8='PICK SHEET'!$J8,'PICK SHEET'!$K8,'PICK SHEET'!$J8))</f>
        <v>(no pick made)</v>
      </c>
      <c r="S10" s="11"/>
      <c r="T10" s="9"/>
      <c r="U10" s="34" t="str">
        <f>'PICK SHEET'!$D8</f>
        <v>Hawaii</v>
      </c>
      <c r="V10" s="35">
        <f>IF('PICK SHEET'!$AA8="RED",'PICK SHEET'!$X8,"")</f>
      </c>
      <c r="W10" s="45">
        <f>IF('PICK SHEET'!$AA8="RED",REPT("█",'PICK SHEET'!$X8),"")</f>
      </c>
      <c r="X10" s="36">
        <f>IF(OR('PICK SHEET'!$AA8="GREEN",'PICK SHEET'!$AA8="NONE"),REPT("█",'PICK SHEET'!$X8),"")</f>
      </c>
      <c r="Y10" s="37" t="str">
        <f>'PICK SHEET'!$AA8</f>
        <v>NONE</v>
      </c>
      <c r="Z10" s="38">
        <f>IF(OR('PICK SHEET'!$AA8="GREEN",'PICK SHEET'!$AA8="NONE"),'PICK SHEET'!$X8,"")</f>
        <v>0</v>
      </c>
      <c r="AA10" s="39" t="str">
        <f>IF(ISBLANK('PICK SHEET'!$W8),"(no pick made)",'PICK SHEET'!$W8&amp;" over "&amp;IF('PICK SHEET'!$W8='PICK SHEET'!$J8,'PICK SHEET'!$K8,'PICK SHEET'!$J8))</f>
        <v>(no pick made)</v>
      </c>
      <c r="AB10" s="11"/>
      <c r="AC10" s="9"/>
      <c r="AD10" s="34" t="str">
        <f>'PICK SHEET'!$D8</f>
        <v>Hawaii</v>
      </c>
      <c r="AE10" s="35">
        <f>IF('PICK SHEET'!$AF8="RED",'PICK SHEET'!$AC8,"")</f>
      </c>
      <c r="AF10" s="45">
        <f>IF('PICK SHEET'!$AF8="RED",REPT("█",'PICK SHEET'!$AC8),"")</f>
      </c>
      <c r="AG10" s="36">
        <f>IF(OR('PICK SHEET'!$AF8="GREEN",'PICK SHEET'!$AF8="NONE"),REPT("█",'PICK SHEET'!$AC8),"")</f>
      </c>
      <c r="AH10" s="37" t="str">
        <f>'PICK SHEET'!$AF8</f>
        <v>NONE</v>
      </c>
      <c r="AI10" s="38">
        <f>IF(OR('PICK SHEET'!$AF8="GREEN",'PICK SHEET'!$AF8="NONE"),'PICK SHEET'!$AC8,"")</f>
        <v>0</v>
      </c>
      <c r="AJ10" s="39" t="str">
        <f>IF(ISBLANK('PICK SHEET'!$AB8),"(no pick made)",'PICK SHEET'!$AB8&amp;" over "&amp;IF('PICK SHEET'!$AB8='PICK SHEET'!$J8,'PICK SHEET'!$K8,'PICK SHEET'!$J8))</f>
        <v>(no pick made)</v>
      </c>
      <c r="AK10" s="11"/>
      <c r="AL10" s="9"/>
      <c r="AM10" s="34" t="str">
        <f>'PICK SHEET'!$D8</f>
        <v>Hawaii</v>
      </c>
      <c r="AN10" s="35">
        <f>IF('PICK SHEET'!$AK8="RED",'PICK SHEET'!$AH8,"")</f>
      </c>
      <c r="AO10" s="45">
        <f>IF('PICK SHEET'!$AK8="RED",REPT("█",'PICK SHEET'!$AH8),"")</f>
      </c>
      <c r="AP10" s="36">
        <f>IF(OR('PICK SHEET'!$AK8="GREEN",'PICK SHEET'!$AK8="NONE"),REPT("█",'PICK SHEET'!$AH8),"")</f>
      </c>
      <c r="AQ10" s="37" t="str">
        <f>'PICK SHEET'!$AK8</f>
        <v>NONE</v>
      </c>
      <c r="AR10" s="38">
        <f>IF(OR('PICK SHEET'!$AK8="GREEN",'PICK SHEET'!$AK8="NONE"),'PICK SHEET'!$AH8,"")</f>
        <v>0</v>
      </c>
      <c r="AS10" s="39" t="str">
        <f>IF(ISBLANK('PICK SHEET'!$AG8),"(no pick made)",'PICK SHEET'!$AG8&amp;" over "&amp;IF('PICK SHEET'!$AG8='PICK SHEET'!$J8,'PICK SHEET'!$K8,'PICK SHEET'!$J8))</f>
        <v>(no pick made)</v>
      </c>
      <c r="AT10" s="11"/>
      <c r="AU10" s="9"/>
      <c r="AV10" s="34" t="str">
        <f>'PICK SHEET'!$D8</f>
        <v>Hawaii</v>
      </c>
      <c r="AW10" s="35">
        <f>IF('PICK SHEET'!$AP8="RED",'PICK SHEET'!$AM8,"")</f>
      </c>
      <c r="AX10" s="45">
        <f>IF('PICK SHEET'!$AP8="RED",REPT("█",'PICK SHEET'!$AM8),"")</f>
      </c>
      <c r="AY10" s="36">
        <f>IF(OR('PICK SHEET'!$AP8="GREEN",'PICK SHEET'!$AP8="NONE"),REPT("█",'PICK SHEET'!$AM8),"")</f>
      </c>
      <c r="AZ10" s="37" t="str">
        <f>'PICK SHEET'!$AP8</f>
        <v>NONE</v>
      </c>
      <c r="BA10" s="38">
        <f>IF(OR('PICK SHEET'!$AP8="GREEN",'PICK SHEET'!$AP8="NONE"),'PICK SHEET'!$AM8,"")</f>
        <v>0</v>
      </c>
      <c r="BB10" s="39" t="str">
        <f>IF(ISBLANK('PICK SHEET'!$AL8),"(no pick made)",'PICK SHEET'!$AL8&amp;" over "&amp;IF('PICK SHEET'!$AL8='PICK SHEET'!$J8,'PICK SHEET'!$K8,'PICK SHEET'!$J8))</f>
        <v>(no pick made)</v>
      </c>
      <c r="BC10" s="11"/>
      <c r="BD10" s="9"/>
      <c r="BE10" s="34" t="str">
        <f>'PICK SHEET'!$D8</f>
        <v>Hawaii</v>
      </c>
      <c r="BF10" s="35">
        <f>IF('PICK SHEET'!$AU8="RED",'PICK SHEET'!$AR8,"")</f>
      </c>
      <c r="BG10" s="45">
        <f>IF('PICK SHEET'!$AU8="RED",REPT("█",'PICK SHEET'!$AR8),"")</f>
      </c>
      <c r="BH10" s="36">
        <f>IF(OR('PICK SHEET'!$AU8="GREEN",'PICK SHEET'!$AU8="NONE"),REPT("█",'PICK SHEET'!$AR8),"")</f>
      </c>
      <c r="BI10" s="37" t="str">
        <f>'PICK SHEET'!$AU8</f>
        <v>NONE</v>
      </c>
      <c r="BJ10" s="38">
        <f>IF(OR('PICK SHEET'!$AU8="GREEN",'PICK SHEET'!$AU8="NONE"),'PICK SHEET'!$AR8,"")</f>
        <v>0</v>
      </c>
      <c r="BK10" s="39" t="str">
        <f>IF(ISBLANK('PICK SHEET'!$AQ8),"(no pick made)",'PICK SHEET'!$AQ8&amp;" over "&amp;IF('PICK SHEET'!$AQ8='PICK SHEET'!$J8,'PICK SHEET'!$K8,'PICK SHEET'!$J8))</f>
        <v>(no pick made)</v>
      </c>
      <c r="BL10" s="11"/>
      <c r="BM10" s="9"/>
      <c r="BN10" s="34" t="str">
        <f>'PICK SHEET'!$D8</f>
        <v>Hawaii</v>
      </c>
      <c r="BO10" s="35">
        <f>IF('PICK SHEET'!$AZ8="RED",'PICK SHEET'!$AW8,"")</f>
      </c>
      <c r="BP10" s="45">
        <f>IF('PICK SHEET'!$AZ8="RED",REPT("█",'PICK SHEET'!$AW8),"")</f>
      </c>
      <c r="BQ10" s="36">
        <f>IF(OR('PICK SHEET'!$AZ8="GREEN",'PICK SHEET'!$AZ8="NONE"),REPT("█",'PICK SHEET'!$AW8),"")</f>
      </c>
      <c r="BR10" s="37" t="str">
        <f>'PICK SHEET'!$AZ8</f>
        <v>NONE</v>
      </c>
      <c r="BS10" s="38">
        <f>IF(OR('PICK SHEET'!$AZ8="GREEN",'PICK SHEET'!$AZ8="NONE"),'PICK SHEET'!$AW8,"")</f>
        <v>0</v>
      </c>
      <c r="BT10" s="39" t="str">
        <f>IF(ISBLANK('PICK SHEET'!$AV8),"(no pick made)",'PICK SHEET'!$AV8&amp;" over "&amp;IF('PICK SHEET'!$AV8='PICK SHEET'!$J8,'PICK SHEET'!$K8,'PICK SHEET'!$J8))</f>
        <v>(no pick made)</v>
      </c>
      <c r="BU10" s="11"/>
      <c r="BV10" s="9"/>
      <c r="BW10" s="34" t="str">
        <f>'PICK SHEET'!$D8</f>
        <v>Hawaii</v>
      </c>
      <c r="BX10" s="35">
        <f>IF('PICK SHEET'!$BE8="RED",'PICK SHEET'!$BB8,"")</f>
      </c>
      <c r="BY10" s="45">
        <f>IF('PICK SHEET'!$BE8="RED",REPT("█",'PICK SHEET'!$BB8),"")</f>
      </c>
      <c r="BZ10" s="36">
        <f>IF(OR('PICK SHEET'!$BE8="GREEN",'PICK SHEET'!$BE8="NONE"),REPT("█",'PICK SHEET'!$BB8),"")</f>
      </c>
      <c r="CA10" s="37" t="str">
        <f>'PICK SHEET'!$BE8</f>
        <v>NONE</v>
      </c>
      <c r="CB10" s="38">
        <f>IF(OR('PICK SHEET'!$BE8="GREEN",'PICK SHEET'!$BE8="NONE"),'PICK SHEET'!$BB8,"")</f>
        <v>0</v>
      </c>
      <c r="CC10" s="39" t="str">
        <f>IF(ISBLANK('PICK SHEET'!$BA8),"(no pick made)",'PICK SHEET'!$BA8&amp;" over "&amp;IF('PICK SHEET'!$BA8='PICK SHEET'!$J8,'PICK SHEET'!$K8,'PICK SHEET'!$J8))</f>
        <v>(no pick made)</v>
      </c>
      <c r="CD10" s="11"/>
      <c r="CE10" s="9"/>
      <c r="CF10" s="34" t="str">
        <f>'PICK SHEET'!$D8</f>
        <v>Hawaii</v>
      </c>
      <c r="CG10" s="35">
        <f>IF('PICK SHEET'!$BJ8="RED",'PICK SHEET'!$BG8,"")</f>
      </c>
      <c r="CH10" s="45">
        <f>IF('PICK SHEET'!$BJ8="RED",REPT("█",'PICK SHEET'!$BG8),"")</f>
      </c>
      <c r="CI10" s="36">
        <f>IF(OR('PICK SHEET'!$BJ8="GREEN",'PICK SHEET'!$BJ8="NONE"),REPT("█",'PICK SHEET'!$BG8),"")</f>
      </c>
      <c r="CJ10" s="37" t="str">
        <f>'PICK SHEET'!$BJ8</f>
        <v>NONE</v>
      </c>
      <c r="CK10" s="38">
        <f>IF(OR('PICK SHEET'!$BJ8="GREEN",'PICK SHEET'!$BJ8="NONE"),'PICK SHEET'!$BG8,"")</f>
        <v>0</v>
      </c>
      <c r="CL10" s="39" t="str">
        <f>IF(ISBLANK('PICK SHEET'!$BF8),"(no pick made)",'PICK SHEET'!$BF8&amp;" over "&amp;IF('PICK SHEET'!$BF8='PICK SHEET'!$J8,'PICK SHEET'!$K8,'PICK SHEET'!$J8))</f>
        <v>(no pick made)</v>
      </c>
      <c r="CM10" s="11"/>
    </row>
    <row r="11" spans="2:91" ht="12.75">
      <c r="B11" s="9"/>
      <c r="C11" s="34" t="str">
        <f>'PICK SHEET'!$D9</f>
        <v>Motor City</v>
      </c>
      <c r="D11" s="35">
        <f>IF('PICK SHEET'!$Q9="RED",'PICK SHEET'!$N9,"")</f>
      </c>
      <c r="E11" s="45">
        <f>IF('PICK SHEET'!$Q9="RED",REPT("█",'PICK SHEET'!$N9),"")</f>
      </c>
      <c r="F11" s="36" t="str">
        <f>IF(OR('PICK SHEET'!$Q9="GREEN",'PICK SHEET'!$Q9="NONE"),REPT("█",'PICK SHEET'!$N9),"")</f>
        <v>██████████████████████████████</v>
      </c>
      <c r="G11" s="37" t="str">
        <f>'PICK SHEET'!$Q9</f>
        <v>NONE</v>
      </c>
      <c r="H11" s="38">
        <f>IF(OR('PICK SHEET'!$Q9="GREEN",'PICK SHEET'!$Q9="NONE"),'PICK SHEET'!$N9,"")</f>
        <v>30</v>
      </c>
      <c r="I11" s="39" t="str">
        <f>IF(ISBLANK('PICK SHEET'!$M9),"(no pick made)",'PICK SHEET'!$M9&amp;" over "&amp;IF('PICK SHEET'!$M9='PICK SHEET'!$J9,'PICK SHEET'!$K9,'PICK SHEET'!$J9))</f>
        <v>Purdue over Central Michigan </v>
      </c>
      <c r="J11" s="11"/>
      <c r="K11" s="9"/>
      <c r="L11" s="34" t="str">
        <f>'PICK SHEET'!$D9</f>
        <v>Motor City</v>
      </c>
      <c r="M11" s="35">
        <f>IF('PICK SHEET'!$V9="RED",'PICK SHEET'!$S9,"")</f>
      </c>
      <c r="N11" s="45">
        <f>IF('PICK SHEET'!$V9="RED",REPT("█",'PICK SHEET'!$S9),"")</f>
      </c>
      <c r="O11" s="36">
        <f>IF(OR('PICK SHEET'!$V9="GREEN",'PICK SHEET'!$V9="NONE"),REPT("█",'PICK SHEET'!$S9),"")</f>
      </c>
      <c r="P11" s="37" t="str">
        <f>'PICK SHEET'!$V9</f>
        <v>NONE</v>
      </c>
      <c r="Q11" s="38">
        <f>IF(OR('PICK SHEET'!$V9="GREEN",'PICK SHEET'!$V9="NONE"),'PICK SHEET'!$S9,"")</f>
        <v>0</v>
      </c>
      <c r="R11" s="39" t="str">
        <f>IF(ISBLANK('PICK SHEET'!$R9),"(no pick made)",'PICK SHEET'!$R9&amp;" over "&amp;IF('PICK SHEET'!$R9='PICK SHEET'!$J9,'PICK SHEET'!$K9,'PICK SHEET'!$J9))</f>
        <v>(no pick made)</v>
      </c>
      <c r="S11" s="11"/>
      <c r="T11" s="9"/>
      <c r="U11" s="34" t="str">
        <f>'PICK SHEET'!$D9</f>
        <v>Motor City</v>
      </c>
      <c r="V11" s="35">
        <f>IF('PICK SHEET'!$AA9="RED",'PICK SHEET'!$X9,"")</f>
      </c>
      <c r="W11" s="45">
        <f>IF('PICK SHEET'!$AA9="RED",REPT("█",'PICK SHEET'!$X9),"")</f>
      </c>
      <c r="X11" s="36">
        <f>IF(OR('PICK SHEET'!$AA9="GREEN",'PICK SHEET'!$AA9="NONE"),REPT("█",'PICK SHEET'!$X9),"")</f>
      </c>
      <c r="Y11" s="37" t="str">
        <f>'PICK SHEET'!$AA9</f>
        <v>NONE</v>
      </c>
      <c r="Z11" s="38">
        <f>IF(OR('PICK SHEET'!$AA9="GREEN",'PICK SHEET'!$AA9="NONE"),'PICK SHEET'!$X9,"")</f>
        <v>0</v>
      </c>
      <c r="AA11" s="39" t="str">
        <f>IF(ISBLANK('PICK SHEET'!$W9),"(no pick made)",'PICK SHEET'!$W9&amp;" over "&amp;IF('PICK SHEET'!$W9='PICK SHEET'!$J9,'PICK SHEET'!$K9,'PICK SHEET'!$J9))</f>
        <v>(no pick made)</v>
      </c>
      <c r="AB11" s="11"/>
      <c r="AC11" s="9"/>
      <c r="AD11" s="34" t="str">
        <f>'PICK SHEET'!$D9</f>
        <v>Motor City</v>
      </c>
      <c r="AE11" s="35">
        <f>IF('PICK SHEET'!$AF9="RED",'PICK SHEET'!$AC9,"")</f>
      </c>
      <c r="AF11" s="45">
        <f>IF('PICK SHEET'!$AF9="RED",REPT("█",'PICK SHEET'!$AC9),"")</f>
      </c>
      <c r="AG11" s="36">
        <f>IF(OR('PICK SHEET'!$AF9="GREEN",'PICK SHEET'!$AF9="NONE"),REPT("█",'PICK SHEET'!$AC9),"")</f>
      </c>
      <c r="AH11" s="37" t="str">
        <f>'PICK SHEET'!$AF9</f>
        <v>NONE</v>
      </c>
      <c r="AI11" s="38">
        <f>IF(OR('PICK SHEET'!$AF9="GREEN",'PICK SHEET'!$AF9="NONE"),'PICK SHEET'!$AC9,"")</f>
        <v>0</v>
      </c>
      <c r="AJ11" s="39" t="str">
        <f>IF(ISBLANK('PICK SHEET'!$AB9),"(no pick made)",'PICK SHEET'!$AB9&amp;" over "&amp;IF('PICK SHEET'!$AB9='PICK SHEET'!$J9,'PICK SHEET'!$K9,'PICK SHEET'!$J9))</f>
        <v>(no pick made)</v>
      </c>
      <c r="AK11" s="11"/>
      <c r="AL11" s="9"/>
      <c r="AM11" s="34" t="str">
        <f>'PICK SHEET'!$D9</f>
        <v>Motor City</v>
      </c>
      <c r="AN11" s="35">
        <f>IF('PICK SHEET'!$AK9="RED",'PICK SHEET'!$AH9,"")</f>
      </c>
      <c r="AO11" s="45">
        <f>IF('PICK SHEET'!$AK9="RED",REPT("█",'PICK SHEET'!$AH9),"")</f>
      </c>
      <c r="AP11" s="36">
        <f>IF(OR('PICK SHEET'!$AK9="GREEN",'PICK SHEET'!$AK9="NONE"),REPT("█",'PICK SHEET'!$AH9),"")</f>
      </c>
      <c r="AQ11" s="37" t="str">
        <f>'PICK SHEET'!$AK9</f>
        <v>NONE</v>
      </c>
      <c r="AR11" s="38">
        <f>IF(OR('PICK SHEET'!$AK9="GREEN",'PICK SHEET'!$AK9="NONE"),'PICK SHEET'!$AH9,"")</f>
        <v>0</v>
      </c>
      <c r="AS11" s="39" t="str">
        <f>IF(ISBLANK('PICK SHEET'!$AG9),"(no pick made)",'PICK SHEET'!$AG9&amp;" over "&amp;IF('PICK SHEET'!$AG9='PICK SHEET'!$J9,'PICK SHEET'!$K9,'PICK SHEET'!$J9))</f>
        <v>(no pick made)</v>
      </c>
      <c r="AT11" s="11"/>
      <c r="AU11" s="9"/>
      <c r="AV11" s="34" t="str">
        <f>'PICK SHEET'!$D9</f>
        <v>Motor City</v>
      </c>
      <c r="AW11" s="35">
        <f>IF('PICK SHEET'!$AP9="RED",'PICK SHEET'!$AM9,"")</f>
      </c>
      <c r="AX11" s="45">
        <f>IF('PICK SHEET'!$AP9="RED",REPT("█",'PICK SHEET'!$AM9),"")</f>
      </c>
      <c r="AY11" s="36">
        <f>IF(OR('PICK SHEET'!$AP9="GREEN",'PICK SHEET'!$AP9="NONE"),REPT("█",'PICK SHEET'!$AM9),"")</f>
      </c>
      <c r="AZ11" s="37" t="str">
        <f>'PICK SHEET'!$AP9</f>
        <v>NONE</v>
      </c>
      <c r="BA11" s="38">
        <f>IF(OR('PICK SHEET'!$AP9="GREEN",'PICK SHEET'!$AP9="NONE"),'PICK SHEET'!$AM9,"")</f>
        <v>0</v>
      </c>
      <c r="BB11" s="39" t="str">
        <f>IF(ISBLANK('PICK SHEET'!$AL9),"(no pick made)",'PICK SHEET'!$AL9&amp;" over "&amp;IF('PICK SHEET'!$AL9='PICK SHEET'!$J9,'PICK SHEET'!$K9,'PICK SHEET'!$J9))</f>
        <v>(no pick made)</v>
      </c>
      <c r="BC11" s="11"/>
      <c r="BD11" s="9"/>
      <c r="BE11" s="34" t="str">
        <f>'PICK SHEET'!$D9</f>
        <v>Motor City</v>
      </c>
      <c r="BF11" s="35">
        <f>IF('PICK SHEET'!$AU9="RED",'PICK SHEET'!$AR9,"")</f>
      </c>
      <c r="BG11" s="45">
        <f>IF('PICK SHEET'!$AU9="RED",REPT("█",'PICK SHEET'!$AR9),"")</f>
      </c>
      <c r="BH11" s="36">
        <f>IF(OR('PICK SHEET'!$AU9="GREEN",'PICK SHEET'!$AU9="NONE"),REPT("█",'PICK SHEET'!$AR9),"")</f>
      </c>
      <c r="BI11" s="37" t="str">
        <f>'PICK SHEET'!$AU9</f>
        <v>NONE</v>
      </c>
      <c r="BJ11" s="38">
        <f>IF(OR('PICK SHEET'!$AU9="GREEN",'PICK SHEET'!$AU9="NONE"),'PICK SHEET'!$AR9,"")</f>
        <v>0</v>
      </c>
      <c r="BK11" s="39" t="str">
        <f>IF(ISBLANK('PICK SHEET'!$AQ9),"(no pick made)",'PICK SHEET'!$AQ9&amp;" over "&amp;IF('PICK SHEET'!$AQ9='PICK SHEET'!$J9,'PICK SHEET'!$K9,'PICK SHEET'!$J9))</f>
        <v>(no pick made)</v>
      </c>
      <c r="BL11" s="11"/>
      <c r="BM11" s="9"/>
      <c r="BN11" s="34" t="str">
        <f>'PICK SHEET'!$D9</f>
        <v>Motor City</v>
      </c>
      <c r="BO11" s="35">
        <f>IF('PICK SHEET'!$AZ9="RED",'PICK SHEET'!$AW9,"")</f>
      </c>
      <c r="BP11" s="45">
        <f>IF('PICK SHEET'!$AZ9="RED",REPT("█",'PICK SHEET'!$AW9),"")</f>
      </c>
      <c r="BQ11" s="36">
        <f>IF(OR('PICK SHEET'!$AZ9="GREEN",'PICK SHEET'!$AZ9="NONE"),REPT("█",'PICK SHEET'!$AW9),"")</f>
      </c>
      <c r="BR11" s="37" t="str">
        <f>'PICK SHEET'!$AZ9</f>
        <v>NONE</v>
      </c>
      <c r="BS11" s="38">
        <f>IF(OR('PICK SHEET'!$AZ9="GREEN",'PICK SHEET'!$AZ9="NONE"),'PICK SHEET'!$AW9,"")</f>
        <v>0</v>
      </c>
      <c r="BT11" s="39" t="str">
        <f>IF(ISBLANK('PICK SHEET'!$AV9),"(no pick made)",'PICK SHEET'!$AV9&amp;" over "&amp;IF('PICK SHEET'!$AV9='PICK SHEET'!$J9,'PICK SHEET'!$K9,'PICK SHEET'!$J9))</f>
        <v>(no pick made)</v>
      </c>
      <c r="BU11" s="11"/>
      <c r="BV11" s="9"/>
      <c r="BW11" s="34" t="str">
        <f>'PICK SHEET'!$D9</f>
        <v>Motor City</v>
      </c>
      <c r="BX11" s="35">
        <f>IF('PICK SHEET'!$BE9="RED",'PICK SHEET'!$BB9,"")</f>
      </c>
      <c r="BY11" s="45">
        <f>IF('PICK SHEET'!$BE9="RED",REPT("█",'PICK SHEET'!$BB9),"")</f>
      </c>
      <c r="BZ11" s="36">
        <f>IF(OR('PICK SHEET'!$BE9="GREEN",'PICK SHEET'!$BE9="NONE"),REPT("█",'PICK SHEET'!$BB9),"")</f>
      </c>
      <c r="CA11" s="37" t="str">
        <f>'PICK SHEET'!$BE9</f>
        <v>NONE</v>
      </c>
      <c r="CB11" s="38">
        <f>IF(OR('PICK SHEET'!$BE9="GREEN",'PICK SHEET'!$BE9="NONE"),'PICK SHEET'!$BB9,"")</f>
        <v>0</v>
      </c>
      <c r="CC11" s="39" t="str">
        <f>IF(ISBLANK('PICK SHEET'!$BA9),"(no pick made)",'PICK SHEET'!$BA9&amp;" over "&amp;IF('PICK SHEET'!$BA9='PICK SHEET'!$J9,'PICK SHEET'!$K9,'PICK SHEET'!$J9))</f>
        <v>(no pick made)</v>
      </c>
      <c r="CD11" s="11"/>
      <c r="CE11" s="9"/>
      <c r="CF11" s="34" t="str">
        <f>'PICK SHEET'!$D9</f>
        <v>Motor City</v>
      </c>
      <c r="CG11" s="35">
        <f>IF('PICK SHEET'!$BJ9="RED",'PICK SHEET'!$BG9,"")</f>
      </c>
      <c r="CH11" s="45">
        <f>IF('PICK SHEET'!$BJ9="RED",REPT("█",'PICK SHEET'!$BG9),"")</f>
      </c>
      <c r="CI11" s="36">
        <f>IF(OR('PICK SHEET'!$BJ9="GREEN",'PICK SHEET'!$BJ9="NONE"),REPT("█",'PICK SHEET'!$BG9),"")</f>
      </c>
      <c r="CJ11" s="37" t="str">
        <f>'PICK SHEET'!$BJ9</f>
        <v>NONE</v>
      </c>
      <c r="CK11" s="38">
        <f>IF(OR('PICK SHEET'!$BJ9="GREEN",'PICK SHEET'!$BJ9="NONE"),'PICK SHEET'!$BG9,"")</f>
        <v>0</v>
      </c>
      <c r="CL11" s="39" t="str">
        <f>IF(ISBLANK('PICK SHEET'!$BF9),"(no pick made)",'PICK SHEET'!$BF9&amp;" over "&amp;IF('PICK SHEET'!$BF9='PICK SHEET'!$J9,'PICK SHEET'!$K9,'PICK SHEET'!$J9))</f>
        <v>(no pick made)</v>
      </c>
      <c r="CM11" s="11"/>
    </row>
    <row r="12" spans="2:91" ht="12.75">
      <c r="B12" s="9"/>
      <c r="C12" s="34" t="str">
        <f>'PICK SHEET'!$D10</f>
        <v>Holiday</v>
      </c>
      <c r="D12" s="35">
        <f>IF('PICK SHEET'!$Q10="RED",'PICK SHEET'!$N10,"")</f>
      </c>
      <c r="E12" s="45">
        <f>IF('PICK SHEET'!$Q10="RED",REPT("█",'PICK SHEET'!$N10),"")</f>
      </c>
      <c r="F12" s="36" t="str">
        <f>IF(OR('PICK SHEET'!$Q10="GREEN",'PICK SHEET'!$Q10="NONE"),REPT("█",'PICK SHEET'!$N10),"")</f>
        <v>██</v>
      </c>
      <c r="G12" s="37" t="str">
        <f>'PICK SHEET'!$Q10</f>
        <v>NONE</v>
      </c>
      <c r="H12" s="38">
        <f>IF(OR('PICK SHEET'!$Q10="GREEN",'PICK SHEET'!$Q10="NONE"),'PICK SHEET'!$N10,"")</f>
        <v>2</v>
      </c>
      <c r="I12" s="39" t="str">
        <f>IF(ISBLANK('PICK SHEET'!$M10),"(no pick made)",'PICK SHEET'!$M10&amp;" over "&amp;IF('PICK SHEET'!$M10='PICK SHEET'!$J10,'PICK SHEET'!$K10,'PICK SHEET'!$J10))</f>
        <v>Texas over Arizona State </v>
      </c>
      <c r="J12" s="11"/>
      <c r="K12" s="9"/>
      <c r="L12" s="34" t="str">
        <f>'PICK SHEET'!$D10</f>
        <v>Holiday</v>
      </c>
      <c r="M12" s="35">
        <f>IF('PICK SHEET'!$V10="RED",'PICK SHEET'!$S10,"")</f>
      </c>
      <c r="N12" s="45">
        <f>IF('PICK SHEET'!$V10="RED",REPT("█",'PICK SHEET'!$S10),"")</f>
      </c>
      <c r="O12" s="36">
        <f>IF(OR('PICK SHEET'!$V10="GREEN",'PICK SHEET'!$V10="NONE"),REPT("█",'PICK SHEET'!$S10),"")</f>
      </c>
      <c r="P12" s="37" t="str">
        <f>'PICK SHEET'!$V10</f>
        <v>NONE</v>
      </c>
      <c r="Q12" s="38">
        <f>IF(OR('PICK SHEET'!$V10="GREEN",'PICK SHEET'!$V10="NONE"),'PICK SHEET'!$S10,"")</f>
        <v>0</v>
      </c>
      <c r="R12" s="39" t="str">
        <f>IF(ISBLANK('PICK SHEET'!$R10),"(no pick made)",'PICK SHEET'!$R10&amp;" over "&amp;IF('PICK SHEET'!$R10='PICK SHEET'!$J10,'PICK SHEET'!$K10,'PICK SHEET'!$J10))</f>
        <v>(no pick made)</v>
      </c>
      <c r="S12" s="11"/>
      <c r="T12" s="9"/>
      <c r="U12" s="34" t="str">
        <f>'PICK SHEET'!$D10</f>
        <v>Holiday</v>
      </c>
      <c r="V12" s="35">
        <f>IF('PICK SHEET'!$AA10="RED",'PICK SHEET'!$X10,"")</f>
      </c>
      <c r="W12" s="45">
        <f>IF('PICK SHEET'!$AA10="RED",REPT("█",'PICK SHEET'!$X10),"")</f>
      </c>
      <c r="X12" s="36">
        <f>IF(OR('PICK SHEET'!$AA10="GREEN",'PICK SHEET'!$AA10="NONE"),REPT("█",'PICK SHEET'!$X10),"")</f>
      </c>
      <c r="Y12" s="37" t="str">
        <f>'PICK SHEET'!$AA10</f>
        <v>NONE</v>
      </c>
      <c r="Z12" s="38">
        <f>IF(OR('PICK SHEET'!$AA10="GREEN",'PICK SHEET'!$AA10="NONE"),'PICK SHEET'!$X10,"")</f>
        <v>0</v>
      </c>
      <c r="AA12" s="39" t="str">
        <f>IF(ISBLANK('PICK SHEET'!$W10),"(no pick made)",'PICK SHEET'!$W10&amp;" over "&amp;IF('PICK SHEET'!$W10='PICK SHEET'!$J10,'PICK SHEET'!$K10,'PICK SHEET'!$J10))</f>
        <v>(no pick made)</v>
      </c>
      <c r="AB12" s="11"/>
      <c r="AC12" s="9"/>
      <c r="AD12" s="34" t="str">
        <f>'PICK SHEET'!$D10</f>
        <v>Holiday</v>
      </c>
      <c r="AE12" s="35">
        <f>IF('PICK SHEET'!$AF10="RED",'PICK SHEET'!$AC10,"")</f>
      </c>
      <c r="AF12" s="45">
        <f>IF('PICK SHEET'!$AF10="RED",REPT("█",'PICK SHEET'!$AC10),"")</f>
      </c>
      <c r="AG12" s="36">
        <f>IF(OR('PICK SHEET'!$AF10="GREEN",'PICK SHEET'!$AF10="NONE"),REPT("█",'PICK SHEET'!$AC10),"")</f>
      </c>
      <c r="AH12" s="37" t="str">
        <f>'PICK SHEET'!$AF10</f>
        <v>NONE</v>
      </c>
      <c r="AI12" s="38">
        <f>IF(OR('PICK SHEET'!$AF10="GREEN",'PICK SHEET'!$AF10="NONE"),'PICK SHEET'!$AC10,"")</f>
        <v>0</v>
      </c>
      <c r="AJ12" s="39" t="str">
        <f>IF(ISBLANK('PICK SHEET'!$AB10),"(no pick made)",'PICK SHEET'!$AB10&amp;" over "&amp;IF('PICK SHEET'!$AB10='PICK SHEET'!$J10,'PICK SHEET'!$K10,'PICK SHEET'!$J10))</f>
        <v>(no pick made)</v>
      </c>
      <c r="AK12" s="11"/>
      <c r="AL12" s="9"/>
      <c r="AM12" s="34" t="str">
        <f>'PICK SHEET'!$D10</f>
        <v>Holiday</v>
      </c>
      <c r="AN12" s="35">
        <f>IF('PICK SHEET'!$AK10="RED",'PICK SHEET'!$AH10,"")</f>
      </c>
      <c r="AO12" s="45">
        <f>IF('PICK SHEET'!$AK10="RED",REPT("█",'PICK SHEET'!$AH10),"")</f>
      </c>
      <c r="AP12" s="36">
        <f>IF(OR('PICK SHEET'!$AK10="GREEN",'PICK SHEET'!$AK10="NONE"),REPT("█",'PICK SHEET'!$AH10),"")</f>
      </c>
      <c r="AQ12" s="37" t="str">
        <f>'PICK SHEET'!$AK10</f>
        <v>NONE</v>
      </c>
      <c r="AR12" s="38">
        <f>IF(OR('PICK SHEET'!$AK10="GREEN",'PICK SHEET'!$AK10="NONE"),'PICK SHEET'!$AH10,"")</f>
        <v>0</v>
      </c>
      <c r="AS12" s="39" t="str">
        <f>IF(ISBLANK('PICK SHEET'!$AG10),"(no pick made)",'PICK SHEET'!$AG10&amp;" over "&amp;IF('PICK SHEET'!$AG10='PICK SHEET'!$J10,'PICK SHEET'!$K10,'PICK SHEET'!$J10))</f>
        <v>(no pick made)</v>
      </c>
      <c r="AT12" s="11"/>
      <c r="AU12" s="9"/>
      <c r="AV12" s="34" t="str">
        <f>'PICK SHEET'!$D10</f>
        <v>Holiday</v>
      </c>
      <c r="AW12" s="35">
        <f>IF('PICK SHEET'!$AP10="RED",'PICK SHEET'!$AM10,"")</f>
      </c>
      <c r="AX12" s="45">
        <f>IF('PICK SHEET'!$AP10="RED",REPT("█",'PICK SHEET'!$AM10),"")</f>
      </c>
      <c r="AY12" s="36">
        <f>IF(OR('PICK SHEET'!$AP10="GREEN",'PICK SHEET'!$AP10="NONE"),REPT("█",'PICK SHEET'!$AM10),"")</f>
      </c>
      <c r="AZ12" s="37" t="str">
        <f>'PICK SHEET'!$AP10</f>
        <v>NONE</v>
      </c>
      <c r="BA12" s="38">
        <f>IF(OR('PICK SHEET'!$AP10="GREEN",'PICK SHEET'!$AP10="NONE"),'PICK SHEET'!$AM10,"")</f>
        <v>0</v>
      </c>
      <c r="BB12" s="39" t="str">
        <f>IF(ISBLANK('PICK SHEET'!$AL10),"(no pick made)",'PICK SHEET'!$AL10&amp;" over "&amp;IF('PICK SHEET'!$AL10='PICK SHEET'!$J10,'PICK SHEET'!$K10,'PICK SHEET'!$J10))</f>
        <v>(no pick made)</v>
      </c>
      <c r="BC12" s="11"/>
      <c r="BD12" s="9"/>
      <c r="BE12" s="34" t="str">
        <f>'PICK SHEET'!$D10</f>
        <v>Holiday</v>
      </c>
      <c r="BF12" s="35">
        <f>IF('PICK SHEET'!$AU10="RED",'PICK SHEET'!$AR10,"")</f>
      </c>
      <c r="BG12" s="45">
        <f>IF('PICK SHEET'!$AU10="RED",REPT("█",'PICK SHEET'!$AR10),"")</f>
      </c>
      <c r="BH12" s="36">
        <f>IF(OR('PICK SHEET'!$AU10="GREEN",'PICK SHEET'!$AU10="NONE"),REPT("█",'PICK SHEET'!$AR10),"")</f>
      </c>
      <c r="BI12" s="37" t="str">
        <f>'PICK SHEET'!$AU10</f>
        <v>NONE</v>
      </c>
      <c r="BJ12" s="38">
        <f>IF(OR('PICK SHEET'!$AU10="GREEN",'PICK SHEET'!$AU10="NONE"),'PICK SHEET'!$AR10,"")</f>
        <v>0</v>
      </c>
      <c r="BK12" s="39" t="str">
        <f>IF(ISBLANK('PICK SHEET'!$AQ10),"(no pick made)",'PICK SHEET'!$AQ10&amp;" over "&amp;IF('PICK SHEET'!$AQ10='PICK SHEET'!$J10,'PICK SHEET'!$K10,'PICK SHEET'!$J10))</f>
        <v>(no pick made)</v>
      </c>
      <c r="BL12" s="11"/>
      <c r="BM12" s="9"/>
      <c r="BN12" s="34" t="str">
        <f>'PICK SHEET'!$D10</f>
        <v>Holiday</v>
      </c>
      <c r="BO12" s="35">
        <f>IF('PICK SHEET'!$AZ10="RED",'PICK SHEET'!$AW10,"")</f>
      </c>
      <c r="BP12" s="45">
        <f>IF('PICK SHEET'!$AZ10="RED",REPT("█",'PICK SHEET'!$AW10),"")</f>
      </c>
      <c r="BQ12" s="36">
        <f>IF(OR('PICK SHEET'!$AZ10="GREEN",'PICK SHEET'!$AZ10="NONE"),REPT("█",'PICK SHEET'!$AW10),"")</f>
      </c>
      <c r="BR12" s="37" t="str">
        <f>'PICK SHEET'!$AZ10</f>
        <v>NONE</v>
      </c>
      <c r="BS12" s="38">
        <f>IF(OR('PICK SHEET'!$AZ10="GREEN",'PICK SHEET'!$AZ10="NONE"),'PICK SHEET'!$AW10,"")</f>
        <v>0</v>
      </c>
      <c r="BT12" s="39" t="str">
        <f>IF(ISBLANK('PICK SHEET'!$AV10),"(no pick made)",'PICK SHEET'!$AV10&amp;" over "&amp;IF('PICK SHEET'!$AV10='PICK SHEET'!$J10,'PICK SHEET'!$K10,'PICK SHEET'!$J10))</f>
        <v>(no pick made)</v>
      </c>
      <c r="BU12" s="11"/>
      <c r="BV12" s="9"/>
      <c r="BW12" s="34" t="str">
        <f>'PICK SHEET'!$D10</f>
        <v>Holiday</v>
      </c>
      <c r="BX12" s="35">
        <f>IF('PICK SHEET'!$BE10="RED",'PICK SHEET'!$BB10,"")</f>
      </c>
      <c r="BY12" s="45">
        <f>IF('PICK SHEET'!$BE10="RED",REPT("█",'PICK SHEET'!$BB10),"")</f>
      </c>
      <c r="BZ12" s="36">
        <f>IF(OR('PICK SHEET'!$BE10="GREEN",'PICK SHEET'!$BE10="NONE"),REPT("█",'PICK SHEET'!$BB10),"")</f>
      </c>
      <c r="CA12" s="37" t="str">
        <f>'PICK SHEET'!$BE10</f>
        <v>NONE</v>
      </c>
      <c r="CB12" s="38">
        <f>IF(OR('PICK SHEET'!$BE10="GREEN",'PICK SHEET'!$BE10="NONE"),'PICK SHEET'!$BB10,"")</f>
        <v>0</v>
      </c>
      <c r="CC12" s="39" t="str">
        <f>IF(ISBLANK('PICK SHEET'!$BA10),"(no pick made)",'PICK SHEET'!$BA10&amp;" over "&amp;IF('PICK SHEET'!$BA10='PICK SHEET'!$J10,'PICK SHEET'!$K10,'PICK SHEET'!$J10))</f>
        <v>(no pick made)</v>
      </c>
      <c r="CD12" s="11"/>
      <c r="CE12" s="9"/>
      <c r="CF12" s="34" t="str">
        <f>'PICK SHEET'!$D10</f>
        <v>Holiday</v>
      </c>
      <c r="CG12" s="35">
        <f>IF('PICK SHEET'!$BJ10="RED",'PICK SHEET'!$BG10,"")</f>
      </c>
      <c r="CH12" s="45">
        <f>IF('PICK SHEET'!$BJ10="RED",REPT("█",'PICK SHEET'!$BG10),"")</f>
      </c>
      <c r="CI12" s="36">
        <f>IF(OR('PICK SHEET'!$BJ10="GREEN",'PICK SHEET'!$BJ10="NONE"),REPT("█",'PICK SHEET'!$BG10),"")</f>
      </c>
      <c r="CJ12" s="37" t="str">
        <f>'PICK SHEET'!$BJ10</f>
        <v>NONE</v>
      </c>
      <c r="CK12" s="38">
        <f>IF(OR('PICK SHEET'!$BJ10="GREEN",'PICK SHEET'!$BJ10="NONE"),'PICK SHEET'!$BG10,"")</f>
        <v>0</v>
      </c>
      <c r="CL12" s="39" t="str">
        <f>IF(ISBLANK('PICK SHEET'!$BF10),"(no pick made)",'PICK SHEET'!$BF10&amp;" over "&amp;IF('PICK SHEET'!$BF10='PICK SHEET'!$J10,'PICK SHEET'!$K10,'PICK SHEET'!$J10))</f>
        <v>(no pick made)</v>
      </c>
      <c r="CM12" s="11"/>
    </row>
    <row r="13" spans="2:91" ht="12.75">
      <c r="B13" s="9"/>
      <c r="C13" s="34" t="str">
        <f>'PICK SHEET'!$D11</f>
        <v>Champs Sports</v>
      </c>
      <c r="D13" s="35">
        <f>IF('PICK SHEET'!$Q11="RED",'PICK SHEET'!$N11,"")</f>
      </c>
      <c r="E13" s="45">
        <f>IF('PICK SHEET'!$Q11="RED",REPT("█",'PICK SHEET'!$N11),"")</f>
      </c>
      <c r="F13" s="36" t="str">
        <f>IF(OR('PICK SHEET'!$Q11="GREEN",'PICK SHEET'!$Q11="NONE"),REPT("█",'PICK SHEET'!$N11),"")</f>
        <v>█████████████████████</v>
      </c>
      <c r="G13" s="37" t="str">
        <f>'PICK SHEET'!$Q11</f>
        <v>NONE</v>
      </c>
      <c r="H13" s="38">
        <f>IF(OR('PICK SHEET'!$Q11="GREEN",'PICK SHEET'!$Q11="NONE"),'PICK SHEET'!$N11,"")</f>
        <v>21</v>
      </c>
      <c r="I13" s="39" t="str">
        <f>IF(ISBLANK('PICK SHEET'!$M11),"(no pick made)",'PICK SHEET'!$M11&amp;" over "&amp;IF('PICK SHEET'!$M11='PICK SHEET'!$J11,'PICK SHEET'!$K11,'PICK SHEET'!$J11))</f>
        <v>Boston College over Michigan State </v>
      </c>
      <c r="J13" s="11"/>
      <c r="K13" s="9"/>
      <c r="L13" s="34" t="str">
        <f>'PICK SHEET'!$D11</f>
        <v>Champs Sports</v>
      </c>
      <c r="M13" s="35">
        <f>IF('PICK SHEET'!$V11="RED",'PICK SHEET'!$S11,"")</f>
      </c>
      <c r="N13" s="45">
        <f>IF('PICK SHEET'!$V11="RED",REPT("█",'PICK SHEET'!$S11),"")</f>
      </c>
      <c r="O13" s="36">
        <f>IF(OR('PICK SHEET'!$V11="GREEN",'PICK SHEET'!$V11="NONE"),REPT("█",'PICK SHEET'!$S11),"")</f>
      </c>
      <c r="P13" s="37" t="str">
        <f>'PICK SHEET'!$V11</f>
        <v>NONE</v>
      </c>
      <c r="Q13" s="38">
        <f>IF(OR('PICK SHEET'!$V11="GREEN",'PICK SHEET'!$V11="NONE"),'PICK SHEET'!$S11,"")</f>
        <v>0</v>
      </c>
      <c r="R13" s="39" t="str">
        <f>IF(ISBLANK('PICK SHEET'!$R11),"(no pick made)",'PICK SHEET'!$R11&amp;" over "&amp;IF('PICK SHEET'!$R11='PICK SHEET'!$J11,'PICK SHEET'!$K11,'PICK SHEET'!$J11))</f>
        <v>(no pick made)</v>
      </c>
      <c r="S13" s="11"/>
      <c r="T13" s="9"/>
      <c r="U13" s="34" t="str">
        <f>'PICK SHEET'!$D11</f>
        <v>Champs Sports</v>
      </c>
      <c r="V13" s="35">
        <f>IF('PICK SHEET'!$AA11="RED",'PICK SHEET'!$X11,"")</f>
      </c>
      <c r="W13" s="45">
        <f>IF('PICK SHEET'!$AA11="RED",REPT("█",'PICK SHEET'!$X11),"")</f>
      </c>
      <c r="X13" s="36">
        <f>IF(OR('PICK SHEET'!$AA11="GREEN",'PICK SHEET'!$AA11="NONE"),REPT("█",'PICK SHEET'!$X11),"")</f>
      </c>
      <c r="Y13" s="37" t="str">
        <f>'PICK SHEET'!$AA11</f>
        <v>NONE</v>
      </c>
      <c r="Z13" s="38">
        <f>IF(OR('PICK SHEET'!$AA11="GREEN",'PICK SHEET'!$AA11="NONE"),'PICK SHEET'!$X11,"")</f>
        <v>0</v>
      </c>
      <c r="AA13" s="39" t="str">
        <f>IF(ISBLANK('PICK SHEET'!$W11),"(no pick made)",'PICK SHEET'!$W11&amp;" over "&amp;IF('PICK SHEET'!$W11='PICK SHEET'!$J11,'PICK SHEET'!$K11,'PICK SHEET'!$J11))</f>
        <v>(no pick made)</v>
      </c>
      <c r="AB13" s="11"/>
      <c r="AC13" s="9"/>
      <c r="AD13" s="34" t="str">
        <f>'PICK SHEET'!$D11</f>
        <v>Champs Sports</v>
      </c>
      <c r="AE13" s="35">
        <f>IF('PICK SHEET'!$AF11="RED",'PICK SHEET'!$AC11,"")</f>
      </c>
      <c r="AF13" s="45">
        <f>IF('PICK SHEET'!$AF11="RED",REPT("█",'PICK SHEET'!$AC11),"")</f>
      </c>
      <c r="AG13" s="36">
        <f>IF(OR('PICK SHEET'!$AF11="GREEN",'PICK SHEET'!$AF11="NONE"),REPT("█",'PICK SHEET'!$AC11),"")</f>
      </c>
      <c r="AH13" s="37" t="str">
        <f>'PICK SHEET'!$AF11</f>
        <v>NONE</v>
      </c>
      <c r="AI13" s="38">
        <f>IF(OR('PICK SHEET'!$AF11="GREEN",'PICK SHEET'!$AF11="NONE"),'PICK SHEET'!$AC11,"")</f>
        <v>0</v>
      </c>
      <c r="AJ13" s="39" t="str">
        <f>IF(ISBLANK('PICK SHEET'!$AB11),"(no pick made)",'PICK SHEET'!$AB11&amp;" over "&amp;IF('PICK SHEET'!$AB11='PICK SHEET'!$J11,'PICK SHEET'!$K11,'PICK SHEET'!$J11))</f>
        <v>(no pick made)</v>
      </c>
      <c r="AK13" s="11"/>
      <c r="AL13" s="9"/>
      <c r="AM13" s="34" t="str">
        <f>'PICK SHEET'!$D11</f>
        <v>Champs Sports</v>
      </c>
      <c r="AN13" s="35">
        <f>IF('PICK SHEET'!$AK11="RED",'PICK SHEET'!$AH11,"")</f>
      </c>
      <c r="AO13" s="45">
        <f>IF('PICK SHEET'!$AK11="RED",REPT("█",'PICK SHEET'!$AH11),"")</f>
      </c>
      <c r="AP13" s="36">
        <f>IF(OR('PICK SHEET'!$AK11="GREEN",'PICK SHEET'!$AK11="NONE"),REPT("█",'PICK SHEET'!$AH11),"")</f>
      </c>
      <c r="AQ13" s="37" t="str">
        <f>'PICK SHEET'!$AK11</f>
        <v>NONE</v>
      </c>
      <c r="AR13" s="38">
        <f>IF(OR('PICK SHEET'!$AK11="GREEN",'PICK SHEET'!$AK11="NONE"),'PICK SHEET'!$AH11,"")</f>
        <v>0</v>
      </c>
      <c r="AS13" s="39" t="str">
        <f>IF(ISBLANK('PICK SHEET'!$AG11),"(no pick made)",'PICK SHEET'!$AG11&amp;" over "&amp;IF('PICK SHEET'!$AG11='PICK SHEET'!$J11,'PICK SHEET'!$K11,'PICK SHEET'!$J11))</f>
        <v>(no pick made)</v>
      </c>
      <c r="AT13" s="11"/>
      <c r="AU13" s="9"/>
      <c r="AV13" s="34" t="str">
        <f>'PICK SHEET'!$D11</f>
        <v>Champs Sports</v>
      </c>
      <c r="AW13" s="35">
        <f>IF('PICK SHEET'!$AP11="RED",'PICK SHEET'!$AM11,"")</f>
      </c>
      <c r="AX13" s="45">
        <f>IF('PICK SHEET'!$AP11="RED",REPT("█",'PICK SHEET'!$AM11),"")</f>
      </c>
      <c r="AY13" s="36">
        <f>IF(OR('PICK SHEET'!$AP11="GREEN",'PICK SHEET'!$AP11="NONE"),REPT("█",'PICK SHEET'!$AM11),"")</f>
      </c>
      <c r="AZ13" s="37" t="str">
        <f>'PICK SHEET'!$AP11</f>
        <v>NONE</v>
      </c>
      <c r="BA13" s="38">
        <f>IF(OR('PICK SHEET'!$AP11="GREEN",'PICK SHEET'!$AP11="NONE"),'PICK SHEET'!$AM11,"")</f>
        <v>0</v>
      </c>
      <c r="BB13" s="39" t="str">
        <f>IF(ISBLANK('PICK SHEET'!$AL11),"(no pick made)",'PICK SHEET'!$AL11&amp;" over "&amp;IF('PICK SHEET'!$AL11='PICK SHEET'!$J11,'PICK SHEET'!$K11,'PICK SHEET'!$J11))</f>
        <v>(no pick made)</v>
      </c>
      <c r="BC13" s="11"/>
      <c r="BD13" s="9"/>
      <c r="BE13" s="34" t="str">
        <f>'PICK SHEET'!$D11</f>
        <v>Champs Sports</v>
      </c>
      <c r="BF13" s="35">
        <f>IF('PICK SHEET'!$AU11="RED",'PICK SHEET'!$AR11,"")</f>
      </c>
      <c r="BG13" s="45">
        <f>IF('PICK SHEET'!$AU11="RED",REPT("█",'PICK SHEET'!$AR11),"")</f>
      </c>
      <c r="BH13" s="36">
        <f>IF(OR('PICK SHEET'!$AU11="GREEN",'PICK SHEET'!$AU11="NONE"),REPT("█",'PICK SHEET'!$AR11),"")</f>
      </c>
      <c r="BI13" s="37" t="str">
        <f>'PICK SHEET'!$AU11</f>
        <v>NONE</v>
      </c>
      <c r="BJ13" s="38">
        <f>IF(OR('PICK SHEET'!$AU11="GREEN",'PICK SHEET'!$AU11="NONE"),'PICK SHEET'!$AR11,"")</f>
        <v>0</v>
      </c>
      <c r="BK13" s="39" t="str">
        <f>IF(ISBLANK('PICK SHEET'!$AQ11),"(no pick made)",'PICK SHEET'!$AQ11&amp;" over "&amp;IF('PICK SHEET'!$AQ11='PICK SHEET'!$J11,'PICK SHEET'!$K11,'PICK SHEET'!$J11))</f>
        <v>(no pick made)</v>
      </c>
      <c r="BL13" s="11"/>
      <c r="BM13" s="9"/>
      <c r="BN13" s="34" t="str">
        <f>'PICK SHEET'!$D11</f>
        <v>Champs Sports</v>
      </c>
      <c r="BO13" s="35">
        <f>IF('PICK SHEET'!$AZ11="RED",'PICK SHEET'!$AW11,"")</f>
      </c>
      <c r="BP13" s="45">
        <f>IF('PICK SHEET'!$AZ11="RED",REPT("█",'PICK SHEET'!$AW11),"")</f>
      </c>
      <c r="BQ13" s="36">
        <f>IF(OR('PICK SHEET'!$AZ11="GREEN",'PICK SHEET'!$AZ11="NONE"),REPT("█",'PICK SHEET'!$AW11),"")</f>
      </c>
      <c r="BR13" s="37" t="str">
        <f>'PICK SHEET'!$AZ11</f>
        <v>NONE</v>
      </c>
      <c r="BS13" s="38">
        <f>IF(OR('PICK SHEET'!$AZ11="GREEN",'PICK SHEET'!$AZ11="NONE"),'PICK SHEET'!$AW11,"")</f>
        <v>0</v>
      </c>
      <c r="BT13" s="39" t="str">
        <f>IF(ISBLANK('PICK SHEET'!$AV11),"(no pick made)",'PICK SHEET'!$AV11&amp;" over "&amp;IF('PICK SHEET'!$AV11='PICK SHEET'!$J11,'PICK SHEET'!$K11,'PICK SHEET'!$J11))</f>
        <v>(no pick made)</v>
      </c>
      <c r="BU13" s="11"/>
      <c r="BV13" s="9"/>
      <c r="BW13" s="34" t="str">
        <f>'PICK SHEET'!$D11</f>
        <v>Champs Sports</v>
      </c>
      <c r="BX13" s="35">
        <f>IF('PICK SHEET'!$BE11="RED",'PICK SHEET'!$BB11,"")</f>
      </c>
      <c r="BY13" s="45">
        <f>IF('PICK SHEET'!$BE11="RED",REPT("█",'PICK SHEET'!$BB11),"")</f>
      </c>
      <c r="BZ13" s="36">
        <f>IF(OR('PICK SHEET'!$BE11="GREEN",'PICK SHEET'!$BE11="NONE"),REPT("█",'PICK SHEET'!$BB11),"")</f>
      </c>
      <c r="CA13" s="37" t="str">
        <f>'PICK SHEET'!$BE11</f>
        <v>NONE</v>
      </c>
      <c r="CB13" s="38">
        <f>IF(OR('PICK SHEET'!$BE11="GREEN",'PICK SHEET'!$BE11="NONE"),'PICK SHEET'!$BB11,"")</f>
        <v>0</v>
      </c>
      <c r="CC13" s="39" t="str">
        <f>IF(ISBLANK('PICK SHEET'!$BA11),"(no pick made)",'PICK SHEET'!$BA11&amp;" over "&amp;IF('PICK SHEET'!$BA11='PICK SHEET'!$J11,'PICK SHEET'!$K11,'PICK SHEET'!$J11))</f>
        <v>(no pick made)</v>
      </c>
      <c r="CD13" s="11"/>
      <c r="CE13" s="9"/>
      <c r="CF13" s="34" t="str">
        <f>'PICK SHEET'!$D11</f>
        <v>Champs Sports</v>
      </c>
      <c r="CG13" s="35">
        <f>IF('PICK SHEET'!$BJ11="RED",'PICK SHEET'!$BG11,"")</f>
      </c>
      <c r="CH13" s="45">
        <f>IF('PICK SHEET'!$BJ11="RED",REPT("█",'PICK SHEET'!$BG11),"")</f>
      </c>
      <c r="CI13" s="36">
        <f>IF(OR('PICK SHEET'!$BJ11="GREEN",'PICK SHEET'!$BJ11="NONE"),REPT("█",'PICK SHEET'!$BG11),"")</f>
      </c>
      <c r="CJ13" s="37" t="str">
        <f>'PICK SHEET'!$BJ11</f>
        <v>NONE</v>
      </c>
      <c r="CK13" s="38">
        <f>IF(OR('PICK SHEET'!$BJ11="GREEN",'PICK SHEET'!$BJ11="NONE"),'PICK SHEET'!$BG11,"")</f>
        <v>0</v>
      </c>
      <c r="CL13" s="39" t="str">
        <f>IF(ISBLANK('PICK SHEET'!$BF11),"(no pick made)",'PICK SHEET'!$BF11&amp;" over "&amp;IF('PICK SHEET'!$BF11='PICK SHEET'!$J11,'PICK SHEET'!$K11,'PICK SHEET'!$J11))</f>
        <v>(no pick made)</v>
      </c>
      <c r="CM13" s="11"/>
    </row>
    <row r="14" spans="2:91" ht="12.75">
      <c r="B14" s="9"/>
      <c r="C14" s="34" t="str">
        <f>'PICK SHEET'!$D12</f>
        <v>Texas</v>
      </c>
      <c r="D14" s="35">
        <f>IF('PICK SHEET'!$Q12="RED",'PICK SHEET'!$N12,"")</f>
      </c>
      <c r="E14" s="45">
        <f>IF('PICK SHEET'!$Q12="RED",REPT("█",'PICK SHEET'!$N12),"")</f>
      </c>
      <c r="F14" s="36" t="str">
        <f>IF(OR('PICK SHEET'!$Q12="GREEN",'PICK SHEET'!$Q12="NONE"),REPT("█",'PICK SHEET'!$N12),"")</f>
        <v>███████</v>
      </c>
      <c r="G14" s="37" t="str">
        <f>'PICK SHEET'!$Q12</f>
        <v>NONE</v>
      </c>
      <c r="H14" s="38">
        <f>IF(OR('PICK SHEET'!$Q12="GREEN",'PICK SHEET'!$Q12="NONE"),'PICK SHEET'!$N12,"")</f>
        <v>7</v>
      </c>
      <c r="I14" s="39" t="str">
        <f>IF(ISBLANK('PICK SHEET'!$M12),"(no pick made)",'PICK SHEET'!$M12&amp;" over "&amp;IF('PICK SHEET'!$M12='PICK SHEET'!$J12,'PICK SHEET'!$K12,'PICK SHEET'!$J12))</f>
        <v>Houston  over TCU</v>
      </c>
      <c r="J14" s="11"/>
      <c r="K14" s="9"/>
      <c r="L14" s="34" t="str">
        <f>'PICK SHEET'!$D12</f>
        <v>Texas</v>
      </c>
      <c r="M14" s="35">
        <f>IF('PICK SHEET'!$V12="RED",'PICK SHEET'!$S12,"")</f>
      </c>
      <c r="N14" s="45">
        <f>IF('PICK SHEET'!$V12="RED",REPT("█",'PICK SHEET'!$S12),"")</f>
      </c>
      <c r="O14" s="36">
        <f>IF(OR('PICK SHEET'!$V12="GREEN",'PICK SHEET'!$V12="NONE"),REPT("█",'PICK SHEET'!$S12),"")</f>
      </c>
      <c r="P14" s="37" t="str">
        <f>'PICK SHEET'!$V12</f>
        <v>NONE</v>
      </c>
      <c r="Q14" s="38">
        <f>IF(OR('PICK SHEET'!$V12="GREEN",'PICK SHEET'!$V12="NONE"),'PICK SHEET'!$S12,"")</f>
        <v>0</v>
      </c>
      <c r="R14" s="39" t="str">
        <f>IF(ISBLANK('PICK SHEET'!$R12),"(no pick made)",'PICK SHEET'!$R12&amp;" over "&amp;IF('PICK SHEET'!$R12='PICK SHEET'!$J12,'PICK SHEET'!$K12,'PICK SHEET'!$J12))</f>
        <v>(no pick made)</v>
      </c>
      <c r="S14" s="11"/>
      <c r="T14" s="9"/>
      <c r="U14" s="34" t="str">
        <f>'PICK SHEET'!$D12</f>
        <v>Texas</v>
      </c>
      <c r="V14" s="35">
        <f>IF('PICK SHEET'!$AA12="RED",'PICK SHEET'!$X12,"")</f>
      </c>
      <c r="W14" s="45">
        <f>IF('PICK SHEET'!$AA12="RED",REPT("█",'PICK SHEET'!$X12),"")</f>
      </c>
      <c r="X14" s="36">
        <f>IF(OR('PICK SHEET'!$AA12="GREEN",'PICK SHEET'!$AA12="NONE"),REPT("█",'PICK SHEET'!$X12),"")</f>
      </c>
      <c r="Y14" s="37" t="str">
        <f>'PICK SHEET'!$AA12</f>
        <v>NONE</v>
      </c>
      <c r="Z14" s="38">
        <f>IF(OR('PICK SHEET'!$AA12="GREEN",'PICK SHEET'!$AA12="NONE"),'PICK SHEET'!$X12,"")</f>
        <v>0</v>
      </c>
      <c r="AA14" s="39" t="str">
        <f>IF(ISBLANK('PICK SHEET'!$W12),"(no pick made)",'PICK SHEET'!$W12&amp;" over "&amp;IF('PICK SHEET'!$W12='PICK SHEET'!$J12,'PICK SHEET'!$K12,'PICK SHEET'!$J12))</f>
        <v>(no pick made)</v>
      </c>
      <c r="AB14" s="11"/>
      <c r="AC14" s="9"/>
      <c r="AD14" s="34" t="str">
        <f>'PICK SHEET'!$D12</f>
        <v>Texas</v>
      </c>
      <c r="AE14" s="35">
        <f>IF('PICK SHEET'!$AF12="RED",'PICK SHEET'!$AC12,"")</f>
      </c>
      <c r="AF14" s="45">
        <f>IF('PICK SHEET'!$AF12="RED",REPT("█",'PICK SHEET'!$AC12),"")</f>
      </c>
      <c r="AG14" s="36">
        <f>IF(OR('PICK SHEET'!$AF12="GREEN",'PICK SHEET'!$AF12="NONE"),REPT("█",'PICK SHEET'!$AC12),"")</f>
      </c>
      <c r="AH14" s="37" t="str">
        <f>'PICK SHEET'!$AF12</f>
        <v>NONE</v>
      </c>
      <c r="AI14" s="38">
        <f>IF(OR('PICK SHEET'!$AF12="GREEN",'PICK SHEET'!$AF12="NONE"),'PICK SHEET'!$AC12,"")</f>
        <v>0</v>
      </c>
      <c r="AJ14" s="39" t="str">
        <f>IF(ISBLANK('PICK SHEET'!$AB12),"(no pick made)",'PICK SHEET'!$AB12&amp;" over "&amp;IF('PICK SHEET'!$AB12='PICK SHEET'!$J12,'PICK SHEET'!$K12,'PICK SHEET'!$J12))</f>
        <v>(no pick made)</v>
      </c>
      <c r="AK14" s="11"/>
      <c r="AL14" s="9"/>
      <c r="AM14" s="34" t="str">
        <f>'PICK SHEET'!$D12</f>
        <v>Texas</v>
      </c>
      <c r="AN14" s="35">
        <f>IF('PICK SHEET'!$AK12="RED",'PICK SHEET'!$AH12,"")</f>
      </c>
      <c r="AO14" s="45">
        <f>IF('PICK SHEET'!$AK12="RED",REPT("█",'PICK SHEET'!$AH12),"")</f>
      </c>
      <c r="AP14" s="36">
        <f>IF(OR('PICK SHEET'!$AK12="GREEN",'PICK SHEET'!$AK12="NONE"),REPT("█",'PICK SHEET'!$AH12),"")</f>
      </c>
      <c r="AQ14" s="37" t="str">
        <f>'PICK SHEET'!$AK12</f>
        <v>NONE</v>
      </c>
      <c r="AR14" s="38">
        <f>IF(OR('PICK SHEET'!$AK12="GREEN",'PICK SHEET'!$AK12="NONE"),'PICK SHEET'!$AH12,"")</f>
        <v>0</v>
      </c>
      <c r="AS14" s="39" t="str">
        <f>IF(ISBLANK('PICK SHEET'!$AG12),"(no pick made)",'PICK SHEET'!$AG12&amp;" over "&amp;IF('PICK SHEET'!$AG12='PICK SHEET'!$J12,'PICK SHEET'!$K12,'PICK SHEET'!$J12))</f>
        <v>(no pick made)</v>
      </c>
      <c r="AT14" s="11"/>
      <c r="AU14" s="9"/>
      <c r="AV14" s="34" t="str">
        <f>'PICK SHEET'!$D12</f>
        <v>Texas</v>
      </c>
      <c r="AW14" s="35">
        <f>IF('PICK SHEET'!$AP12="RED",'PICK SHEET'!$AM12,"")</f>
      </c>
      <c r="AX14" s="45">
        <f>IF('PICK SHEET'!$AP12="RED",REPT("█",'PICK SHEET'!$AM12),"")</f>
      </c>
      <c r="AY14" s="36">
        <f>IF(OR('PICK SHEET'!$AP12="GREEN",'PICK SHEET'!$AP12="NONE"),REPT("█",'PICK SHEET'!$AM12),"")</f>
      </c>
      <c r="AZ14" s="37" t="str">
        <f>'PICK SHEET'!$AP12</f>
        <v>NONE</v>
      </c>
      <c r="BA14" s="38">
        <f>IF(OR('PICK SHEET'!$AP12="GREEN",'PICK SHEET'!$AP12="NONE"),'PICK SHEET'!$AM12,"")</f>
        <v>0</v>
      </c>
      <c r="BB14" s="39" t="str">
        <f>IF(ISBLANK('PICK SHEET'!$AL12),"(no pick made)",'PICK SHEET'!$AL12&amp;" over "&amp;IF('PICK SHEET'!$AL12='PICK SHEET'!$J12,'PICK SHEET'!$K12,'PICK SHEET'!$J12))</f>
        <v>(no pick made)</v>
      </c>
      <c r="BC14" s="11"/>
      <c r="BD14" s="9"/>
      <c r="BE14" s="34" t="str">
        <f>'PICK SHEET'!$D12</f>
        <v>Texas</v>
      </c>
      <c r="BF14" s="35">
        <f>IF('PICK SHEET'!$AU12="RED",'PICK SHEET'!$AR12,"")</f>
      </c>
      <c r="BG14" s="45">
        <f>IF('PICK SHEET'!$AU12="RED",REPT("█",'PICK SHEET'!$AR12),"")</f>
      </c>
      <c r="BH14" s="36">
        <f>IF(OR('PICK SHEET'!$AU12="GREEN",'PICK SHEET'!$AU12="NONE"),REPT("█",'PICK SHEET'!$AR12),"")</f>
      </c>
      <c r="BI14" s="37" t="str">
        <f>'PICK SHEET'!$AU12</f>
        <v>NONE</v>
      </c>
      <c r="BJ14" s="38">
        <f>IF(OR('PICK SHEET'!$AU12="GREEN",'PICK SHEET'!$AU12="NONE"),'PICK SHEET'!$AR12,"")</f>
        <v>0</v>
      </c>
      <c r="BK14" s="39" t="str">
        <f>IF(ISBLANK('PICK SHEET'!$AQ12),"(no pick made)",'PICK SHEET'!$AQ12&amp;" over "&amp;IF('PICK SHEET'!$AQ12='PICK SHEET'!$J12,'PICK SHEET'!$K12,'PICK SHEET'!$J12))</f>
        <v>(no pick made)</v>
      </c>
      <c r="BL14" s="11"/>
      <c r="BM14" s="9"/>
      <c r="BN14" s="34" t="str">
        <f>'PICK SHEET'!$D12</f>
        <v>Texas</v>
      </c>
      <c r="BO14" s="35">
        <f>IF('PICK SHEET'!$AZ12="RED",'PICK SHEET'!$AW12,"")</f>
      </c>
      <c r="BP14" s="45">
        <f>IF('PICK SHEET'!$AZ12="RED",REPT("█",'PICK SHEET'!$AW12),"")</f>
      </c>
      <c r="BQ14" s="36">
        <f>IF(OR('PICK SHEET'!$AZ12="GREEN",'PICK SHEET'!$AZ12="NONE"),REPT("█",'PICK SHEET'!$AW12),"")</f>
      </c>
      <c r="BR14" s="37" t="str">
        <f>'PICK SHEET'!$AZ12</f>
        <v>NONE</v>
      </c>
      <c r="BS14" s="38">
        <f>IF(OR('PICK SHEET'!$AZ12="GREEN",'PICK SHEET'!$AZ12="NONE"),'PICK SHEET'!$AW12,"")</f>
        <v>0</v>
      </c>
      <c r="BT14" s="39" t="str">
        <f>IF(ISBLANK('PICK SHEET'!$AV12),"(no pick made)",'PICK SHEET'!$AV12&amp;" over "&amp;IF('PICK SHEET'!$AV12='PICK SHEET'!$J12,'PICK SHEET'!$K12,'PICK SHEET'!$J12))</f>
        <v>(no pick made)</v>
      </c>
      <c r="BU14" s="11"/>
      <c r="BV14" s="9"/>
      <c r="BW14" s="34" t="str">
        <f>'PICK SHEET'!$D12</f>
        <v>Texas</v>
      </c>
      <c r="BX14" s="35">
        <f>IF('PICK SHEET'!$BE12="RED",'PICK SHEET'!$BB12,"")</f>
      </c>
      <c r="BY14" s="45">
        <f>IF('PICK SHEET'!$BE12="RED",REPT("█",'PICK SHEET'!$BB12),"")</f>
      </c>
      <c r="BZ14" s="36">
        <f>IF(OR('PICK SHEET'!$BE12="GREEN",'PICK SHEET'!$BE12="NONE"),REPT("█",'PICK SHEET'!$BB12),"")</f>
      </c>
      <c r="CA14" s="37" t="str">
        <f>'PICK SHEET'!$BE12</f>
        <v>NONE</v>
      </c>
      <c r="CB14" s="38">
        <f>IF(OR('PICK SHEET'!$BE12="GREEN",'PICK SHEET'!$BE12="NONE"),'PICK SHEET'!$BB12,"")</f>
        <v>0</v>
      </c>
      <c r="CC14" s="39" t="str">
        <f>IF(ISBLANK('PICK SHEET'!$BA12),"(no pick made)",'PICK SHEET'!$BA12&amp;" over "&amp;IF('PICK SHEET'!$BA12='PICK SHEET'!$J12,'PICK SHEET'!$K12,'PICK SHEET'!$J12))</f>
        <v>(no pick made)</v>
      </c>
      <c r="CD14" s="11"/>
      <c r="CE14" s="9"/>
      <c r="CF14" s="34" t="str">
        <f>'PICK SHEET'!$D12</f>
        <v>Texas</v>
      </c>
      <c r="CG14" s="35">
        <f>IF('PICK SHEET'!$BJ12="RED",'PICK SHEET'!$BG12,"")</f>
      </c>
      <c r="CH14" s="45">
        <f>IF('PICK SHEET'!$BJ12="RED",REPT("█",'PICK SHEET'!$BG12),"")</f>
      </c>
      <c r="CI14" s="36">
        <f>IF(OR('PICK SHEET'!$BJ12="GREEN",'PICK SHEET'!$BJ12="NONE"),REPT("█",'PICK SHEET'!$BG12),"")</f>
      </c>
      <c r="CJ14" s="37" t="str">
        <f>'PICK SHEET'!$BJ12</f>
        <v>NONE</v>
      </c>
      <c r="CK14" s="38">
        <f>IF(OR('PICK SHEET'!$BJ12="GREEN",'PICK SHEET'!$BJ12="NONE"),'PICK SHEET'!$BG12,"")</f>
        <v>0</v>
      </c>
      <c r="CL14" s="39" t="str">
        <f>IF(ISBLANK('PICK SHEET'!$BF12),"(no pick made)",'PICK SHEET'!$BF12&amp;" over "&amp;IF('PICK SHEET'!$BF12='PICK SHEET'!$J12,'PICK SHEET'!$K12,'PICK SHEET'!$J12))</f>
        <v>(no pick made)</v>
      </c>
      <c r="CM14" s="11"/>
    </row>
    <row r="15" spans="2:91" ht="12.75">
      <c r="B15" s="9"/>
      <c r="C15" s="34" t="str">
        <f>'PICK SHEET'!$D13</f>
        <v>Emerald</v>
      </c>
      <c r="D15" s="35">
        <f>IF('PICK SHEET'!$Q13="RED",'PICK SHEET'!$N13,"")</f>
      </c>
      <c r="E15" s="45">
        <f>IF('PICK SHEET'!$Q13="RED",REPT("█",'PICK SHEET'!$N13),"")</f>
      </c>
      <c r="F15" s="36" t="str">
        <f>IF(OR('PICK SHEET'!$Q13="GREEN",'PICK SHEET'!$Q13="NONE"),REPT("█",'PICK SHEET'!$N13),"")</f>
        <v>████████████████████████████████</v>
      </c>
      <c r="G15" s="37" t="str">
        <f>'PICK SHEET'!$Q13</f>
        <v>NONE</v>
      </c>
      <c r="H15" s="38">
        <f>IF(OR('PICK SHEET'!$Q13="GREEN",'PICK SHEET'!$Q13="NONE"),'PICK SHEET'!$N13,"")</f>
        <v>32</v>
      </c>
      <c r="I15" s="39" t="str">
        <f>IF(ISBLANK('PICK SHEET'!$M13),"(no pick made)",'PICK SHEET'!$M13&amp;" over "&amp;IF('PICK SHEET'!$M13='PICK SHEET'!$J13,'PICK SHEET'!$K13,'PICK SHEET'!$J13))</f>
        <v>Maryland over Oregon State </v>
      </c>
      <c r="J15" s="11"/>
      <c r="K15" s="9"/>
      <c r="L15" s="34" t="str">
        <f>'PICK SHEET'!$D13</f>
        <v>Emerald</v>
      </c>
      <c r="M15" s="35">
        <f>IF('PICK SHEET'!$V13="RED",'PICK SHEET'!$S13,"")</f>
      </c>
      <c r="N15" s="45">
        <f>IF('PICK SHEET'!$V13="RED",REPT("█",'PICK SHEET'!$S13),"")</f>
      </c>
      <c r="O15" s="36">
        <f>IF(OR('PICK SHEET'!$V13="GREEN",'PICK SHEET'!$V13="NONE"),REPT("█",'PICK SHEET'!$S13),"")</f>
      </c>
      <c r="P15" s="37" t="str">
        <f>'PICK SHEET'!$V13</f>
        <v>NONE</v>
      </c>
      <c r="Q15" s="38">
        <f>IF(OR('PICK SHEET'!$V13="GREEN",'PICK SHEET'!$V13="NONE"),'PICK SHEET'!$S13,"")</f>
        <v>0</v>
      </c>
      <c r="R15" s="39" t="str">
        <f>IF(ISBLANK('PICK SHEET'!$R13),"(no pick made)",'PICK SHEET'!$R13&amp;" over "&amp;IF('PICK SHEET'!$R13='PICK SHEET'!$J13,'PICK SHEET'!$K13,'PICK SHEET'!$J13))</f>
        <v>(no pick made)</v>
      </c>
      <c r="S15" s="11"/>
      <c r="T15" s="9"/>
      <c r="U15" s="34" t="str">
        <f>'PICK SHEET'!$D13</f>
        <v>Emerald</v>
      </c>
      <c r="V15" s="35">
        <f>IF('PICK SHEET'!$AA13="RED",'PICK SHEET'!$X13,"")</f>
      </c>
      <c r="W15" s="45">
        <f>IF('PICK SHEET'!$AA13="RED",REPT("█",'PICK SHEET'!$X13),"")</f>
      </c>
      <c r="X15" s="36">
        <f>IF(OR('PICK SHEET'!$AA13="GREEN",'PICK SHEET'!$AA13="NONE"),REPT("█",'PICK SHEET'!$X13),"")</f>
      </c>
      <c r="Y15" s="37" t="str">
        <f>'PICK SHEET'!$AA13</f>
        <v>NONE</v>
      </c>
      <c r="Z15" s="38">
        <f>IF(OR('PICK SHEET'!$AA13="GREEN",'PICK SHEET'!$AA13="NONE"),'PICK SHEET'!$X13,"")</f>
        <v>0</v>
      </c>
      <c r="AA15" s="39" t="str">
        <f>IF(ISBLANK('PICK SHEET'!$W13),"(no pick made)",'PICK SHEET'!$W13&amp;" over "&amp;IF('PICK SHEET'!$W13='PICK SHEET'!$J13,'PICK SHEET'!$K13,'PICK SHEET'!$J13))</f>
        <v>(no pick made)</v>
      </c>
      <c r="AB15" s="11"/>
      <c r="AC15" s="9"/>
      <c r="AD15" s="34" t="str">
        <f>'PICK SHEET'!$D13</f>
        <v>Emerald</v>
      </c>
      <c r="AE15" s="35">
        <f>IF('PICK SHEET'!$AF13="RED",'PICK SHEET'!$AC13,"")</f>
      </c>
      <c r="AF15" s="45">
        <f>IF('PICK SHEET'!$AF13="RED",REPT("█",'PICK SHEET'!$AC13),"")</f>
      </c>
      <c r="AG15" s="36">
        <f>IF(OR('PICK SHEET'!$AF13="GREEN",'PICK SHEET'!$AF13="NONE"),REPT("█",'PICK SHEET'!$AC13),"")</f>
      </c>
      <c r="AH15" s="37" t="str">
        <f>'PICK SHEET'!$AF13</f>
        <v>NONE</v>
      </c>
      <c r="AI15" s="38">
        <f>IF(OR('PICK SHEET'!$AF13="GREEN",'PICK SHEET'!$AF13="NONE"),'PICK SHEET'!$AC13,"")</f>
        <v>0</v>
      </c>
      <c r="AJ15" s="39" t="str">
        <f>IF(ISBLANK('PICK SHEET'!$AB13),"(no pick made)",'PICK SHEET'!$AB13&amp;" over "&amp;IF('PICK SHEET'!$AB13='PICK SHEET'!$J13,'PICK SHEET'!$K13,'PICK SHEET'!$J13))</f>
        <v>(no pick made)</v>
      </c>
      <c r="AK15" s="11"/>
      <c r="AL15" s="9"/>
      <c r="AM15" s="34" t="str">
        <f>'PICK SHEET'!$D13</f>
        <v>Emerald</v>
      </c>
      <c r="AN15" s="35">
        <f>IF('PICK SHEET'!$AK13="RED",'PICK SHEET'!$AH13,"")</f>
      </c>
      <c r="AO15" s="45">
        <f>IF('PICK SHEET'!$AK13="RED",REPT("█",'PICK SHEET'!$AH13),"")</f>
      </c>
      <c r="AP15" s="36">
        <f>IF(OR('PICK SHEET'!$AK13="GREEN",'PICK SHEET'!$AK13="NONE"),REPT("█",'PICK SHEET'!$AH13),"")</f>
      </c>
      <c r="AQ15" s="37" t="str">
        <f>'PICK SHEET'!$AK13</f>
        <v>NONE</v>
      </c>
      <c r="AR15" s="38">
        <f>IF(OR('PICK SHEET'!$AK13="GREEN",'PICK SHEET'!$AK13="NONE"),'PICK SHEET'!$AH13,"")</f>
        <v>0</v>
      </c>
      <c r="AS15" s="39" t="str">
        <f>IF(ISBLANK('PICK SHEET'!$AG13),"(no pick made)",'PICK SHEET'!$AG13&amp;" over "&amp;IF('PICK SHEET'!$AG13='PICK SHEET'!$J13,'PICK SHEET'!$K13,'PICK SHEET'!$J13))</f>
        <v>(no pick made)</v>
      </c>
      <c r="AT15" s="11"/>
      <c r="AU15" s="9"/>
      <c r="AV15" s="34" t="str">
        <f>'PICK SHEET'!$D13</f>
        <v>Emerald</v>
      </c>
      <c r="AW15" s="35">
        <f>IF('PICK SHEET'!$AP13="RED",'PICK SHEET'!$AM13,"")</f>
      </c>
      <c r="AX15" s="45">
        <f>IF('PICK SHEET'!$AP13="RED",REPT("█",'PICK SHEET'!$AM13),"")</f>
      </c>
      <c r="AY15" s="36">
        <f>IF(OR('PICK SHEET'!$AP13="GREEN",'PICK SHEET'!$AP13="NONE"),REPT("█",'PICK SHEET'!$AM13),"")</f>
      </c>
      <c r="AZ15" s="37" t="str">
        <f>'PICK SHEET'!$AP13</f>
        <v>NONE</v>
      </c>
      <c r="BA15" s="38">
        <f>IF(OR('PICK SHEET'!$AP13="GREEN",'PICK SHEET'!$AP13="NONE"),'PICK SHEET'!$AM13,"")</f>
        <v>0</v>
      </c>
      <c r="BB15" s="39" t="str">
        <f>IF(ISBLANK('PICK SHEET'!$AL13),"(no pick made)",'PICK SHEET'!$AL13&amp;" over "&amp;IF('PICK SHEET'!$AL13='PICK SHEET'!$J13,'PICK SHEET'!$K13,'PICK SHEET'!$J13))</f>
        <v>(no pick made)</v>
      </c>
      <c r="BC15" s="11"/>
      <c r="BD15" s="9"/>
      <c r="BE15" s="34" t="str">
        <f>'PICK SHEET'!$D13</f>
        <v>Emerald</v>
      </c>
      <c r="BF15" s="35">
        <f>IF('PICK SHEET'!$AU13="RED",'PICK SHEET'!$AR13,"")</f>
      </c>
      <c r="BG15" s="45">
        <f>IF('PICK SHEET'!$AU13="RED",REPT("█",'PICK SHEET'!$AR13),"")</f>
      </c>
      <c r="BH15" s="36">
        <f>IF(OR('PICK SHEET'!$AU13="GREEN",'PICK SHEET'!$AU13="NONE"),REPT("█",'PICK SHEET'!$AR13),"")</f>
      </c>
      <c r="BI15" s="37" t="str">
        <f>'PICK SHEET'!$AU13</f>
        <v>NONE</v>
      </c>
      <c r="BJ15" s="38">
        <f>IF(OR('PICK SHEET'!$AU13="GREEN",'PICK SHEET'!$AU13="NONE"),'PICK SHEET'!$AR13,"")</f>
        <v>0</v>
      </c>
      <c r="BK15" s="39" t="str">
        <f>IF(ISBLANK('PICK SHEET'!$AQ13),"(no pick made)",'PICK SHEET'!$AQ13&amp;" over "&amp;IF('PICK SHEET'!$AQ13='PICK SHEET'!$J13,'PICK SHEET'!$K13,'PICK SHEET'!$J13))</f>
        <v>(no pick made)</v>
      </c>
      <c r="BL15" s="11"/>
      <c r="BM15" s="9"/>
      <c r="BN15" s="34" t="str">
        <f>'PICK SHEET'!$D13</f>
        <v>Emerald</v>
      </c>
      <c r="BO15" s="35">
        <f>IF('PICK SHEET'!$AZ13="RED",'PICK SHEET'!$AW13,"")</f>
      </c>
      <c r="BP15" s="45">
        <f>IF('PICK SHEET'!$AZ13="RED",REPT("█",'PICK SHEET'!$AW13),"")</f>
      </c>
      <c r="BQ15" s="36">
        <f>IF(OR('PICK SHEET'!$AZ13="GREEN",'PICK SHEET'!$AZ13="NONE"),REPT("█",'PICK SHEET'!$AW13),"")</f>
      </c>
      <c r="BR15" s="37" t="str">
        <f>'PICK SHEET'!$AZ13</f>
        <v>NONE</v>
      </c>
      <c r="BS15" s="38">
        <f>IF(OR('PICK SHEET'!$AZ13="GREEN",'PICK SHEET'!$AZ13="NONE"),'PICK SHEET'!$AW13,"")</f>
        <v>0</v>
      </c>
      <c r="BT15" s="39" t="str">
        <f>IF(ISBLANK('PICK SHEET'!$AV13),"(no pick made)",'PICK SHEET'!$AV13&amp;" over "&amp;IF('PICK SHEET'!$AV13='PICK SHEET'!$J13,'PICK SHEET'!$K13,'PICK SHEET'!$J13))</f>
        <v>(no pick made)</v>
      </c>
      <c r="BU15" s="11"/>
      <c r="BV15" s="9"/>
      <c r="BW15" s="34" t="str">
        <f>'PICK SHEET'!$D13</f>
        <v>Emerald</v>
      </c>
      <c r="BX15" s="35">
        <f>IF('PICK SHEET'!$BE13="RED",'PICK SHEET'!$BB13,"")</f>
      </c>
      <c r="BY15" s="45">
        <f>IF('PICK SHEET'!$BE13="RED",REPT("█",'PICK SHEET'!$BB13),"")</f>
      </c>
      <c r="BZ15" s="36">
        <f>IF(OR('PICK SHEET'!$BE13="GREEN",'PICK SHEET'!$BE13="NONE"),REPT("█",'PICK SHEET'!$BB13),"")</f>
      </c>
      <c r="CA15" s="37" t="str">
        <f>'PICK SHEET'!$BE13</f>
        <v>NONE</v>
      </c>
      <c r="CB15" s="38">
        <f>IF(OR('PICK SHEET'!$BE13="GREEN",'PICK SHEET'!$BE13="NONE"),'PICK SHEET'!$BB13,"")</f>
        <v>0</v>
      </c>
      <c r="CC15" s="39" t="str">
        <f>IF(ISBLANK('PICK SHEET'!$BA13),"(no pick made)",'PICK SHEET'!$BA13&amp;" over "&amp;IF('PICK SHEET'!$BA13='PICK SHEET'!$J13,'PICK SHEET'!$K13,'PICK SHEET'!$J13))</f>
        <v>(no pick made)</v>
      </c>
      <c r="CD15" s="11"/>
      <c r="CE15" s="9"/>
      <c r="CF15" s="34" t="str">
        <f>'PICK SHEET'!$D13</f>
        <v>Emerald</v>
      </c>
      <c r="CG15" s="35">
        <f>IF('PICK SHEET'!$BJ13="RED",'PICK SHEET'!$BG13,"")</f>
      </c>
      <c r="CH15" s="45">
        <f>IF('PICK SHEET'!$BJ13="RED",REPT("█",'PICK SHEET'!$BG13),"")</f>
      </c>
      <c r="CI15" s="36">
        <f>IF(OR('PICK SHEET'!$BJ13="GREEN",'PICK SHEET'!$BJ13="NONE"),REPT("█",'PICK SHEET'!$BG13),"")</f>
      </c>
      <c r="CJ15" s="37" t="str">
        <f>'PICK SHEET'!$BJ13</f>
        <v>NONE</v>
      </c>
      <c r="CK15" s="38">
        <f>IF(OR('PICK SHEET'!$BJ13="GREEN",'PICK SHEET'!$BJ13="NONE"),'PICK SHEET'!$BG13,"")</f>
        <v>0</v>
      </c>
      <c r="CL15" s="39" t="str">
        <f>IF(ISBLANK('PICK SHEET'!$BF13),"(no pick made)",'PICK SHEET'!$BF13&amp;" over "&amp;IF('PICK SHEET'!$BF13='PICK SHEET'!$J13,'PICK SHEET'!$K13,'PICK SHEET'!$J13))</f>
        <v>(no pick made)</v>
      </c>
      <c r="CM15" s="11"/>
    </row>
    <row r="16" spans="2:91" ht="12.75">
      <c r="B16" s="9"/>
      <c r="C16" s="34" t="str">
        <f>'PICK SHEET'!$D14</f>
        <v>Meineke Car Care</v>
      </c>
      <c r="D16" s="35">
        <f>IF('PICK SHEET'!$Q14="RED",'PICK SHEET'!$N14,"")</f>
      </c>
      <c r="E16" s="45">
        <f>IF('PICK SHEET'!$Q14="RED",REPT("█",'PICK SHEET'!$N14),"")</f>
      </c>
      <c r="F16" s="36" t="str">
        <f>IF(OR('PICK SHEET'!$Q14="GREEN",'PICK SHEET'!$Q14="NONE"),REPT("█",'PICK SHEET'!$N14),"")</f>
        <v>███</v>
      </c>
      <c r="G16" s="37" t="str">
        <f>'PICK SHEET'!$Q14</f>
        <v>NONE</v>
      </c>
      <c r="H16" s="38">
        <f>IF(OR('PICK SHEET'!$Q14="GREEN",'PICK SHEET'!$Q14="NONE"),'PICK SHEET'!$N14,"")</f>
        <v>3</v>
      </c>
      <c r="I16" s="39" t="str">
        <f>IF(ISBLANK('PICK SHEET'!$M14),"(no pick made)",'PICK SHEET'!$M14&amp;" over "&amp;IF('PICK SHEET'!$M14='PICK SHEET'!$J14,'PICK SHEET'!$K14,'PICK SHEET'!$J14))</f>
        <v>Connecticut  over Wake Forest</v>
      </c>
      <c r="J16" s="11"/>
      <c r="K16" s="9"/>
      <c r="L16" s="34" t="str">
        <f>'PICK SHEET'!$D14</f>
        <v>Meineke Car Care</v>
      </c>
      <c r="M16" s="35">
        <f>IF('PICK SHEET'!$V14="RED",'PICK SHEET'!$S14,"")</f>
      </c>
      <c r="N16" s="45">
        <f>IF('PICK SHEET'!$V14="RED",REPT("█",'PICK SHEET'!$S14),"")</f>
      </c>
      <c r="O16" s="36">
        <f>IF(OR('PICK SHEET'!$V14="GREEN",'PICK SHEET'!$V14="NONE"),REPT("█",'PICK SHEET'!$S14),"")</f>
      </c>
      <c r="P16" s="37" t="str">
        <f>'PICK SHEET'!$V14</f>
        <v>NONE</v>
      </c>
      <c r="Q16" s="38">
        <f>IF(OR('PICK SHEET'!$V14="GREEN",'PICK SHEET'!$V14="NONE"),'PICK SHEET'!$S14,"")</f>
        <v>0</v>
      </c>
      <c r="R16" s="39" t="str">
        <f>IF(ISBLANK('PICK SHEET'!$R14),"(no pick made)",'PICK SHEET'!$R14&amp;" over "&amp;IF('PICK SHEET'!$R14='PICK SHEET'!$J14,'PICK SHEET'!$K14,'PICK SHEET'!$J14))</f>
        <v>(no pick made)</v>
      </c>
      <c r="S16" s="11"/>
      <c r="T16" s="9"/>
      <c r="U16" s="34" t="str">
        <f>'PICK SHEET'!$D14</f>
        <v>Meineke Car Care</v>
      </c>
      <c r="V16" s="35">
        <f>IF('PICK SHEET'!$AA14="RED",'PICK SHEET'!$X14,"")</f>
      </c>
      <c r="W16" s="45">
        <f>IF('PICK SHEET'!$AA14="RED",REPT("█",'PICK SHEET'!$X14),"")</f>
      </c>
      <c r="X16" s="36">
        <f>IF(OR('PICK SHEET'!$AA14="GREEN",'PICK SHEET'!$AA14="NONE"),REPT("█",'PICK SHEET'!$X14),"")</f>
      </c>
      <c r="Y16" s="37" t="str">
        <f>'PICK SHEET'!$AA14</f>
        <v>NONE</v>
      </c>
      <c r="Z16" s="38">
        <f>IF(OR('PICK SHEET'!$AA14="GREEN",'PICK SHEET'!$AA14="NONE"),'PICK SHEET'!$X14,"")</f>
        <v>0</v>
      </c>
      <c r="AA16" s="39" t="str">
        <f>IF(ISBLANK('PICK SHEET'!$W14),"(no pick made)",'PICK SHEET'!$W14&amp;" over "&amp;IF('PICK SHEET'!$W14='PICK SHEET'!$J14,'PICK SHEET'!$K14,'PICK SHEET'!$J14))</f>
        <v>(no pick made)</v>
      </c>
      <c r="AB16" s="11"/>
      <c r="AC16" s="9"/>
      <c r="AD16" s="34" t="str">
        <f>'PICK SHEET'!$D14</f>
        <v>Meineke Car Care</v>
      </c>
      <c r="AE16" s="35">
        <f>IF('PICK SHEET'!$AF14="RED",'PICK SHEET'!$AC14,"")</f>
      </c>
      <c r="AF16" s="45">
        <f>IF('PICK SHEET'!$AF14="RED",REPT("█",'PICK SHEET'!$AC14),"")</f>
      </c>
      <c r="AG16" s="36">
        <f>IF(OR('PICK SHEET'!$AF14="GREEN",'PICK SHEET'!$AF14="NONE"),REPT("█",'PICK SHEET'!$AC14),"")</f>
      </c>
      <c r="AH16" s="37" t="str">
        <f>'PICK SHEET'!$AF14</f>
        <v>NONE</v>
      </c>
      <c r="AI16" s="38">
        <f>IF(OR('PICK SHEET'!$AF14="GREEN",'PICK SHEET'!$AF14="NONE"),'PICK SHEET'!$AC14,"")</f>
        <v>0</v>
      </c>
      <c r="AJ16" s="39" t="str">
        <f>IF(ISBLANK('PICK SHEET'!$AB14),"(no pick made)",'PICK SHEET'!$AB14&amp;" over "&amp;IF('PICK SHEET'!$AB14='PICK SHEET'!$J14,'PICK SHEET'!$K14,'PICK SHEET'!$J14))</f>
        <v>(no pick made)</v>
      </c>
      <c r="AK16" s="11"/>
      <c r="AL16" s="9"/>
      <c r="AM16" s="34" t="str">
        <f>'PICK SHEET'!$D14</f>
        <v>Meineke Car Care</v>
      </c>
      <c r="AN16" s="35">
        <f>IF('PICK SHEET'!$AK14="RED",'PICK SHEET'!$AH14,"")</f>
      </c>
      <c r="AO16" s="45">
        <f>IF('PICK SHEET'!$AK14="RED",REPT("█",'PICK SHEET'!$AH14),"")</f>
      </c>
      <c r="AP16" s="36">
        <f>IF(OR('PICK SHEET'!$AK14="GREEN",'PICK SHEET'!$AK14="NONE"),REPT("█",'PICK SHEET'!$AH14),"")</f>
      </c>
      <c r="AQ16" s="37" t="str">
        <f>'PICK SHEET'!$AK14</f>
        <v>NONE</v>
      </c>
      <c r="AR16" s="38">
        <f>IF(OR('PICK SHEET'!$AK14="GREEN",'PICK SHEET'!$AK14="NONE"),'PICK SHEET'!$AH14,"")</f>
        <v>0</v>
      </c>
      <c r="AS16" s="39" t="str">
        <f>IF(ISBLANK('PICK SHEET'!$AG14),"(no pick made)",'PICK SHEET'!$AG14&amp;" over "&amp;IF('PICK SHEET'!$AG14='PICK SHEET'!$J14,'PICK SHEET'!$K14,'PICK SHEET'!$J14))</f>
        <v>(no pick made)</v>
      </c>
      <c r="AT16" s="11"/>
      <c r="AU16" s="9"/>
      <c r="AV16" s="34" t="str">
        <f>'PICK SHEET'!$D14</f>
        <v>Meineke Car Care</v>
      </c>
      <c r="AW16" s="35">
        <f>IF('PICK SHEET'!$AP14="RED",'PICK SHEET'!$AM14,"")</f>
      </c>
      <c r="AX16" s="45">
        <f>IF('PICK SHEET'!$AP14="RED",REPT("█",'PICK SHEET'!$AM14),"")</f>
      </c>
      <c r="AY16" s="36">
        <f>IF(OR('PICK SHEET'!$AP14="GREEN",'PICK SHEET'!$AP14="NONE"),REPT("█",'PICK SHEET'!$AM14),"")</f>
      </c>
      <c r="AZ16" s="37" t="str">
        <f>'PICK SHEET'!$AP14</f>
        <v>NONE</v>
      </c>
      <c r="BA16" s="38">
        <f>IF(OR('PICK SHEET'!$AP14="GREEN",'PICK SHEET'!$AP14="NONE"),'PICK SHEET'!$AM14,"")</f>
        <v>0</v>
      </c>
      <c r="BB16" s="39" t="str">
        <f>IF(ISBLANK('PICK SHEET'!$AL14),"(no pick made)",'PICK SHEET'!$AL14&amp;" over "&amp;IF('PICK SHEET'!$AL14='PICK SHEET'!$J14,'PICK SHEET'!$K14,'PICK SHEET'!$J14))</f>
        <v>(no pick made)</v>
      </c>
      <c r="BC16" s="11"/>
      <c r="BD16" s="9"/>
      <c r="BE16" s="34" t="str">
        <f>'PICK SHEET'!$D14</f>
        <v>Meineke Car Care</v>
      </c>
      <c r="BF16" s="35">
        <f>IF('PICK SHEET'!$AU14="RED",'PICK SHEET'!$AR14,"")</f>
      </c>
      <c r="BG16" s="45">
        <f>IF('PICK SHEET'!$AU14="RED",REPT("█",'PICK SHEET'!$AR14),"")</f>
      </c>
      <c r="BH16" s="36">
        <f>IF(OR('PICK SHEET'!$AU14="GREEN",'PICK SHEET'!$AU14="NONE"),REPT("█",'PICK SHEET'!$AR14),"")</f>
      </c>
      <c r="BI16" s="37" t="str">
        <f>'PICK SHEET'!$AU14</f>
        <v>NONE</v>
      </c>
      <c r="BJ16" s="38">
        <f>IF(OR('PICK SHEET'!$AU14="GREEN",'PICK SHEET'!$AU14="NONE"),'PICK SHEET'!$AR14,"")</f>
        <v>0</v>
      </c>
      <c r="BK16" s="39" t="str">
        <f>IF(ISBLANK('PICK SHEET'!$AQ14),"(no pick made)",'PICK SHEET'!$AQ14&amp;" over "&amp;IF('PICK SHEET'!$AQ14='PICK SHEET'!$J14,'PICK SHEET'!$K14,'PICK SHEET'!$J14))</f>
        <v>(no pick made)</v>
      </c>
      <c r="BL16" s="11"/>
      <c r="BM16" s="9"/>
      <c r="BN16" s="34" t="str">
        <f>'PICK SHEET'!$D14</f>
        <v>Meineke Car Care</v>
      </c>
      <c r="BO16" s="35">
        <f>IF('PICK SHEET'!$AZ14="RED",'PICK SHEET'!$AW14,"")</f>
      </c>
      <c r="BP16" s="45">
        <f>IF('PICK SHEET'!$AZ14="RED",REPT("█",'PICK SHEET'!$AW14),"")</f>
      </c>
      <c r="BQ16" s="36">
        <f>IF(OR('PICK SHEET'!$AZ14="GREEN",'PICK SHEET'!$AZ14="NONE"),REPT("█",'PICK SHEET'!$AW14),"")</f>
      </c>
      <c r="BR16" s="37" t="str">
        <f>'PICK SHEET'!$AZ14</f>
        <v>NONE</v>
      </c>
      <c r="BS16" s="38">
        <f>IF(OR('PICK SHEET'!$AZ14="GREEN",'PICK SHEET'!$AZ14="NONE"),'PICK SHEET'!$AW14,"")</f>
        <v>0</v>
      </c>
      <c r="BT16" s="39" t="str">
        <f>IF(ISBLANK('PICK SHEET'!$AV14),"(no pick made)",'PICK SHEET'!$AV14&amp;" over "&amp;IF('PICK SHEET'!$AV14='PICK SHEET'!$J14,'PICK SHEET'!$K14,'PICK SHEET'!$J14))</f>
        <v>(no pick made)</v>
      </c>
      <c r="BU16" s="11"/>
      <c r="BV16" s="9"/>
      <c r="BW16" s="34" t="str">
        <f>'PICK SHEET'!$D14</f>
        <v>Meineke Car Care</v>
      </c>
      <c r="BX16" s="35">
        <f>IF('PICK SHEET'!$BE14="RED",'PICK SHEET'!$BB14,"")</f>
      </c>
      <c r="BY16" s="45">
        <f>IF('PICK SHEET'!$BE14="RED",REPT("█",'PICK SHEET'!$BB14),"")</f>
      </c>
      <c r="BZ16" s="36">
        <f>IF(OR('PICK SHEET'!$BE14="GREEN",'PICK SHEET'!$BE14="NONE"),REPT("█",'PICK SHEET'!$BB14),"")</f>
      </c>
      <c r="CA16" s="37" t="str">
        <f>'PICK SHEET'!$BE14</f>
        <v>NONE</v>
      </c>
      <c r="CB16" s="38">
        <f>IF(OR('PICK SHEET'!$BE14="GREEN",'PICK SHEET'!$BE14="NONE"),'PICK SHEET'!$BB14,"")</f>
        <v>0</v>
      </c>
      <c r="CC16" s="39" t="str">
        <f>IF(ISBLANK('PICK SHEET'!$BA14),"(no pick made)",'PICK SHEET'!$BA14&amp;" over "&amp;IF('PICK SHEET'!$BA14='PICK SHEET'!$J14,'PICK SHEET'!$K14,'PICK SHEET'!$J14))</f>
        <v>(no pick made)</v>
      </c>
      <c r="CD16" s="11"/>
      <c r="CE16" s="9"/>
      <c r="CF16" s="34" t="str">
        <f>'PICK SHEET'!$D14</f>
        <v>Meineke Car Care</v>
      </c>
      <c r="CG16" s="35">
        <f>IF('PICK SHEET'!$BJ14="RED",'PICK SHEET'!$BG14,"")</f>
      </c>
      <c r="CH16" s="45">
        <f>IF('PICK SHEET'!$BJ14="RED",REPT("█",'PICK SHEET'!$BG14),"")</f>
      </c>
      <c r="CI16" s="36">
        <f>IF(OR('PICK SHEET'!$BJ14="GREEN",'PICK SHEET'!$BJ14="NONE"),REPT("█",'PICK SHEET'!$BG14),"")</f>
      </c>
      <c r="CJ16" s="37" t="str">
        <f>'PICK SHEET'!$BJ14</f>
        <v>NONE</v>
      </c>
      <c r="CK16" s="38">
        <f>IF(OR('PICK SHEET'!$BJ14="GREEN",'PICK SHEET'!$BJ14="NONE"),'PICK SHEET'!$BG14,"")</f>
        <v>0</v>
      </c>
      <c r="CL16" s="39" t="str">
        <f>IF(ISBLANK('PICK SHEET'!$BF14),"(no pick made)",'PICK SHEET'!$BF14&amp;" over "&amp;IF('PICK SHEET'!$BF14='PICK SHEET'!$J14,'PICK SHEET'!$K14,'PICK SHEET'!$J14))</f>
        <v>(no pick made)</v>
      </c>
      <c r="CM16" s="11"/>
    </row>
    <row r="17" spans="2:91" ht="12.75">
      <c r="B17" s="9"/>
      <c r="C17" s="34" t="str">
        <f>'PICK SHEET'!$D15</f>
        <v>Liberty</v>
      </c>
      <c r="D17" s="35">
        <f>IF('PICK SHEET'!$Q15="RED",'PICK SHEET'!$N15,"")</f>
      </c>
      <c r="E17" s="45">
        <f>IF('PICK SHEET'!$Q15="RED",REPT("█",'PICK SHEET'!$N15),"")</f>
      </c>
      <c r="F17" s="36" t="str">
        <f>IF(OR('PICK SHEET'!$Q15="GREEN",'PICK SHEET'!$Q15="NONE"),REPT("█",'PICK SHEET'!$N15),"")</f>
        <v>██████████████</v>
      </c>
      <c r="G17" s="37" t="str">
        <f>'PICK SHEET'!$Q15</f>
        <v>NONE</v>
      </c>
      <c r="H17" s="38">
        <f>IF(OR('PICK SHEET'!$Q15="GREEN",'PICK SHEET'!$Q15="NONE"),'PICK SHEET'!$N15,"")</f>
        <v>14</v>
      </c>
      <c r="I17" s="39" t="str">
        <f>IF(ISBLANK('PICK SHEET'!$M15),"(no pick made)",'PICK SHEET'!$M15&amp;" over "&amp;IF('PICK SHEET'!$M15='PICK SHEET'!$J15,'PICK SHEET'!$K15,'PICK SHEET'!$J15))</f>
        <v>UCF over Mississippi State </v>
      </c>
      <c r="J17" s="11"/>
      <c r="K17" s="9"/>
      <c r="L17" s="34" t="str">
        <f>'PICK SHEET'!$D15</f>
        <v>Liberty</v>
      </c>
      <c r="M17" s="35">
        <f>IF('PICK SHEET'!$V15="RED",'PICK SHEET'!$S15,"")</f>
      </c>
      <c r="N17" s="45">
        <f>IF('PICK SHEET'!$V15="RED",REPT("█",'PICK SHEET'!$S15),"")</f>
      </c>
      <c r="O17" s="36">
        <f>IF(OR('PICK SHEET'!$V15="GREEN",'PICK SHEET'!$V15="NONE"),REPT("█",'PICK SHEET'!$S15),"")</f>
      </c>
      <c r="P17" s="37" t="str">
        <f>'PICK SHEET'!$V15</f>
        <v>NONE</v>
      </c>
      <c r="Q17" s="38">
        <f>IF(OR('PICK SHEET'!$V15="GREEN",'PICK SHEET'!$V15="NONE"),'PICK SHEET'!$S15,"")</f>
        <v>0</v>
      </c>
      <c r="R17" s="39" t="str">
        <f>IF(ISBLANK('PICK SHEET'!$R15),"(no pick made)",'PICK SHEET'!$R15&amp;" over "&amp;IF('PICK SHEET'!$R15='PICK SHEET'!$J15,'PICK SHEET'!$K15,'PICK SHEET'!$J15))</f>
        <v>(no pick made)</v>
      </c>
      <c r="S17" s="11"/>
      <c r="T17" s="9"/>
      <c r="U17" s="34" t="str">
        <f>'PICK SHEET'!$D15</f>
        <v>Liberty</v>
      </c>
      <c r="V17" s="35">
        <f>IF('PICK SHEET'!$AA15="RED",'PICK SHEET'!$X15,"")</f>
      </c>
      <c r="W17" s="45">
        <f>IF('PICK SHEET'!$AA15="RED",REPT("█",'PICK SHEET'!$X15),"")</f>
      </c>
      <c r="X17" s="36">
        <f>IF(OR('PICK SHEET'!$AA15="GREEN",'PICK SHEET'!$AA15="NONE"),REPT("█",'PICK SHEET'!$X15),"")</f>
      </c>
      <c r="Y17" s="37" t="str">
        <f>'PICK SHEET'!$AA15</f>
        <v>NONE</v>
      </c>
      <c r="Z17" s="38">
        <f>IF(OR('PICK SHEET'!$AA15="GREEN",'PICK SHEET'!$AA15="NONE"),'PICK SHEET'!$X15,"")</f>
        <v>0</v>
      </c>
      <c r="AA17" s="39" t="str">
        <f>IF(ISBLANK('PICK SHEET'!$W15),"(no pick made)",'PICK SHEET'!$W15&amp;" over "&amp;IF('PICK SHEET'!$W15='PICK SHEET'!$J15,'PICK SHEET'!$K15,'PICK SHEET'!$J15))</f>
        <v>(no pick made)</v>
      </c>
      <c r="AB17" s="11"/>
      <c r="AC17" s="9"/>
      <c r="AD17" s="34" t="str">
        <f>'PICK SHEET'!$D15</f>
        <v>Liberty</v>
      </c>
      <c r="AE17" s="35">
        <f>IF('PICK SHEET'!$AF15="RED",'PICK SHEET'!$AC15,"")</f>
      </c>
      <c r="AF17" s="45">
        <f>IF('PICK SHEET'!$AF15="RED",REPT("█",'PICK SHEET'!$AC15),"")</f>
      </c>
      <c r="AG17" s="36">
        <f>IF(OR('PICK SHEET'!$AF15="GREEN",'PICK SHEET'!$AF15="NONE"),REPT("█",'PICK SHEET'!$AC15),"")</f>
      </c>
      <c r="AH17" s="37" t="str">
        <f>'PICK SHEET'!$AF15</f>
        <v>NONE</v>
      </c>
      <c r="AI17" s="38">
        <f>IF(OR('PICK SHEET'!$AF15="GREEN",'PICK SHEET'!$AF15="NONE"),'PICK SHEET'!$AC15,"")</f>
        <v>0</v>
      </c>
      <c r="AJ17" s="39" t="str">
        <f>IF(ISBLANK('PICK SHEET'!$AB15),"(no pick made)",'PICK SHEET'!$AB15&amp;" over "&amp;IF('PICK SHEET'!$AB15='PICK SHEET'!$J15,'PICK SHEET'!$K15,'PICK SHEET'!$J15))</f>
        <v>(no pick made)</v>
      </c>
      <c r="AK17" s="11"/>
      <c r="AL17" s="9"/>
      <c r="AM17" s="34" t="str">
        <f>'PICK SHEET'!$D15</f>
        <v>Liberty</v>
      </c>
      <c r="AN17" s="35">
        <f>IF('PICK SHEET'!$AK15="RED",'PICK SHEET'!$AH15,"")</f>
      </c>
      <c r="AO17" s="45">
        <f>IF('PICK SHEET'!$AK15="RED",REPT("█",'PICK SHEET'!$AH15),"")</f>
      </c>
      <c r="AP17" s="36">
        <f>IF(OR('PICK SHEET'!$AK15="GREEN",'PICK SHEET'!$AK15="NONE"),REPT("█",'PICK SHEET'!$AH15),"")</f>
      </c>
      <c r="AQ17" s="37" t="str">
        <f>'PICK SHEET'!$AK15</f>
        <v>NONE</v>
      </c>
      <c r="AR17" s="38">
        <f>IF(OR('PICK SHEET'!$AK15="GREEN",'PICK SHEET'!$AK15="NONE"),'PICK SHEET'!$AH15,"")</f>
        <v>0</v>
      </c>
      <c r="AS17" s="39" t="str">
        <f>IF(ISBLANK('PICK SHEET'!$AG15),"(no pick made)",'PICK SHEET'!$AG15&amp;" over "&amp;IF('PICK SHEET'!$AG15='PICK SHEET'!$J15,'PICK SHEET'!$K15,'PICK SHEET'!$J15))</f>
        <v>(no pick made)</v>
      </c>
      <c r="AT17" s="11"/>
      <c r="AU17" s="9"/>
      <c r="AV17" s="34" t="str">
        <f>'PICK SHEET'!$D15</f>
        <v>Liberty</v>
      </c>
      <c r="AW17" s="35">
        <f>IF('PICK SHEET'!$AP15="RED",'PICK SHEET'!$AM15,"")</f>
      </c>
      <c r="AX17" s="45">
        <f>IF('PICK SHEET'!$AP15="RED",REPT("█",'PICK SHEET'!$AM15),"")</f>
      </c>
      <c r="AY17" s="36">
        <f>IF(OR('PICK SHEET'!$AP15="GREEN",'PICK SHEET'!$AP15="NONE"),REPT("█",'PICK SHEET'!$AM15),"")</f>
      </c>
      <c r="AZ17" s="37" t="str">
        <f>'PICK SHEET'!$AP15</f>
        <v>NONE</v>
      </c>
      <c r="BA17" s="38">
        <f>IF(OR('PICK SHEET'!$AP15="GREEN",'PICK SHEET'!$AP15="NONE"),'PICK SHEET'!$AM15,"")</f>
        <v>0</v>
      </c>
      <c r="BB17" s="39" t="str">
        <f>IF(ISBLANK('PICK SHEET'!$AL15),"(no pick made)",'PICK SHEET'!$AL15&amp;" over "&amp;IF('PICK SHEET'!$AL15='PICK SHEET'!$J15,'PICK SHEET'!$K15,'PICK SHEET'!$J15))</f>
        <v>(no pick made)</v>
      </c>
      <c r="BC17" s="11"/>
      <c r="BD17" s="9"/>
      <c r="BE17" s="34" t="str">
        <f>'PICK SHEET'!$D15</f>
        <v>Liberty</v>
      </c>
      <c r="BF17" s="35">
        <f>IF('PICK SHEET'!$AU15="RED",'PICK SHEET'!$AR15,"")</f>
      </c>
      <c r="BG17" s="45">
        <f>IF('PICK SHEET'!$AU15="RED",REPT("█",'PICK SHEET'!$AR15),"")</f>
      </c>
      <c r="BH17" s="36">
        <f>IF(OR('PICK SHEET'!$AU15="GREEN",'PICK SHEET'!$AU15="NONE"),REPT("█",'PICK SHEET'!$AR15),"")</f>
      </c>
      <c r="BI17" s="37" t="str">
        <f>'PICK SHEET'!$AU15</f>
        <v>NONE</v>
      </c>
      <c r="BJ17" s="38">
        <f>IF(OR('PICK SHEET'!$AU15="GREEN",'PICK SHEET'!$AU15="NONE"),'PICK SHEET'!$AR15,"")</f>
        <v>0</v>
      </c>
      <c r="BK17" s="39" t="str">
        <f>IF(ISBLANK('PICK SHEET'!$AQ15),"(no pick made)",'PICK SHEET'!$AQ15&amp;" over "&amp;IF('PICK SHEET'!$AQ15='PICK SHEET'!$J15,'PICK SHEET'!$K15,'PICK SHEET'!$J15))</f>
        <v>(no pick made)</v>
      </c>
      <c r="BL17" s="11"/>
      <c r="BM17" s="9"/>
      <c r="BN17" s="34" t="str">
        <f>'PICK SHEET'!$D15</f>
        <v>Liberty</v>
      </c>
      <c r="BO17" s="35">
        <f>IF('PICK SHEET'!$AZ15="RED",'PICK SHEET'!$AW15,"")</f>
      </c>
      <c r="BP17" s="45">
        <f>IF('PICK SHEET'!$AZ15="RED",REPT("█",'PICK SHEET'!$AW15),"")</f>
      </c>
      <c r="BQ17" s="36">
        <f>IF(OR('PICK SHEET'!$AZ15="GREEN",'PICK SHEET'!$AZ15="NONE"),REPT("█",'PICK SHEET'!$AW15),"")</f>
      </c>
      <c r="BR17" s="37" t="str">
        <f>'PICK SHEET'!$AZ15</f>
        <v>NONE</v>
      </c>
      <c r="BS17" s="38">
        <f>IF(OR('PICK SHEET'!$AZ15="GREEN",'PICK SHEET'!$AZ15="NONE"),'PICK SHEET'!$AW15,"")</f>
        <v>0</v>
      </c>
      <c r="BT17" s="39" t="str">
        <f>IF(ISBLANK('PICK SHEET'!$AV15),"(no pick made)",'PICK SHEET'!$AV15&amp;" over "&amp;IF('PICK SHEET'!$AV15='PICK SHEET'!$J15,'PICK SHEET'!$K15,'PICK SHEET'!$J15))</f>
        <v>(no pick made)</v>
      </c>
      <c r="BU17" s="11"/>
      <c r="BV17" s="9"/>
      <c r="BW17" s="34" t="str">
        <f>'PICK SHEET'!$D15</f>
        <v>Liberty</v>
      </c>
      <c r="BX17" s="35">
        <f>IF('PICK SHEET'!$BE15="RED",'PICK SHEET'!$BB15,"")</f>
      </c>
      <c r="BY17" s="45">
        <f>IF('PICK SHEET'!$BE15="RED",REPT("█",'PICK SHEET'!$BB15),"")</f>
      </c>
      <c r="BZ17" s="36">
        <f>IF(OR('PICK SHEET'!$BE15="GREEN",'PICK SHEET'!$BE15="NONE"),REPT("█",'PICK SHEET'!$BB15),"")</f>
      </c>
      <c r="CA17" s="37" t="str">
        <f>'PICK SHEET'!$BE15</f>
        <v>NONE</v>
      </c>
      <c r="CB17" s="38">
        <f>IF(OR('PICK SHEET'!$BE15="GREEN",'PICK SHEET'!$BE15="NONE"),'PICK SHEET'!$BB15,"")</f>
        <v>0</v>
      </c>
      <c r="CC17" s="39" t="str">
        <f>IF(ISBLANK('PICK SHEET'!$BA15),"(no pick made)",'PICK SHEET'!$BA15&amp;" over "&amp;IF('PICK SHEET'!$BA15='PICK SHEET'!$J15,'PICK SHEET'!$K15,'PICK SHEET'!$J15))</f>
        <v>(no pick made)</v>
      </c>
      <c r="CD17" s="11"/>
      <c r="CE17" s="9"/>
      <c r="CF17" s="34" t="str">
        <f>'PICK SHEET'!$D15</f>
        <v>Liberty</v>
      </c>
      <c r="CG17" s="35">
        <f>IF('PICK SHEET'!$BJ15="RED",'PICK SHEET'!$BG15,"")</f>
      </c>
      <c r="CH17" s="45">
        <f>IF('PICK SHEET'!$BJ15="RED",REPT("█",'PICK SHEET'!$BG15),"")</f>
      </c>
      <c r="CI17" s="36">
        <f>IF(OR('PICK SHEET'!$BJ15="GREEN",'PICK SHEET'!$BJ15="NONE"),REPT("█",'PICK SHEET'!$BG15),"")</f>
      </c>
      <c r="CJ17" s="37" t="str">
        <f>'PICK SHEET'!$BJ15</f>
        <v>NONE</v>
      </c>
      <c r="CK17" s="38">
        <f>IF(OR('PICK SHEET'!$BJ15="GREEN",'PICK SHEET'!$BJ15="NONE"),'PICK SHEET'!$BG15,"")</f>
        <v>0</v>
      </c>
      <c r="CL17" s="39" t="str">
        <f>IF(ISBLANK('PICK SHEET'!$BF15),"(no pick made)",'PICK SHEET'!$BF15&amp;" over "&amp;IF('PICK SHEET'!$BF15='PICK SHEET'!$J15,'PICK SHEET'!$K15,'PICK SHEET'!$J15))</f>
        <v>(no pick made)</v>
      </c>
      <c r="CM17" s="11"/>
    </row>
    <row r="18" spans="2:91" ht="12.75">
      <c r="B18" s="9"/>
      <c r="C18" s="34" t="str">
        <f>'PICK SHEET'!$D16</f>
        <v>Alamo</v>
      </c>
      <c r="D18" s="35">
        <f>IF('PICK SHEET'!$Q16="RED",'PICK SHEET'!$N16,"")</f>
      </c>
      <c r="E18" s="45">
        <f>IF('PICK SHEET'!$Q16="RED",REPT("█",'PICK SHEET'!$N16),"")</f>
      </c>
      <c r="F18" s="36" t="str">
        <f>IF(OR('PICK SHEET'!$Q16="GREEN",'PICK SHEET'!$Q16="NONE"),REPT("█",'PICK SHEET'!$N16),"")</f>
        <v>███████████</v>
      </c>
      <c r="G18" s="37" t="str">
        <f>'PICK SHEET'!$Q16</f>
        <v>NONE</v>
      </c>
      <c r="H18" s="38">
        <f>IF(OR('PICK SHEET'!$Q16="GREEN",'PICK SHEET'!$Q16="NONE"),'PICK SHEET'!$N16,"")</f>
        <v>11</v>
      </c>
      <c r="I18" s="39" t="str">
        <f>IF(ISBLANK('PICK SHEET'!$M16),"(no pick made)",'PICK SHEET'!$M16&amp;" over "&amp;IF('PICK SHEET'!$M16='PICK SHEET'!$J16,'PICK SHEET'!$K16,'PICK SHEET'!$J16))</f>
        <v>Texas A&amp;M  over Penn State</v>
      </c>
      <c r="J18" s="11"/>
      <c r="K18" s="9"/>
      <c r="L18" s="34" t="str">
        <f>'PICK SHEET'!$D16</f>
        <v>Alamo</v>
      </c>
      <c r="M18" s="35">
        <f>IF('PICK SHEET'!$V16="RED",'PICK SHEET'!$S16,"")</f>
      </c>
      <c r="N18" s="45">
        <f>IF('PICK SHEET'!$V16="RED",REPT("█",'PICK SHEET'!$S16),"")</f>
      </c>
      <c r="O18" s="36">
        <f>IF(OR('PICK SHEET'!$V16="GREEN",'PICK SHEET'!$V16="NONE"),REPT("█",'PICK SHEET'!$S16),"")</f>
      </c>
      <c r="P18" s="37" t="str">
        <f>'PICK SHEET'!$V16</f>
        <v>NONE</v>
      </c>
      <c r="Q18" s="38">
        <f>IF(OR('PICK SHEET'!$V16="GREEN",'PICK SHEET'!$V16="NONE"),'PICK SHEET'!$S16,"")</f>
        <v>0</v>
      </c>
      <c r="R18" s="39" t="str">
        <f>IF(ISBLANK('PICK SHEET'!$R16),"(no pick made)",'PICK SHEET'!$R16&amp;" over "&amp;IF('PICK SHEET'!$R16='PICK SHEET'!$J16,'PICK SHEET'!$K16,'PICK SHEET'!$J16))</f>
        <v>(no pick made)</v>
      </c>
      <c r="S18" s="11"/>
      <c r="T18" s="9"/>
      <c r="U18" s="34" t="str">
        <f>'PICK SHEET'!$D16</f>
        <v>Alamo</v>
      </c>
      <c r="V18" s="35">
        <f>IF('PICK SHEET'!$AA16="RED",'PICK SHEET'!$X16,"")</f>
      </c>
      <c r="W18" s="45">
        <f>IF('PICK SHEET'!$AA16="RED",REPT("█",'PICK SHEET'!$X16),"")</f>
      </c>
      <c r="X18" s="36">
        <f>IF(OR('PICK SHEET'!$AA16="GREEN",'PICK SHEET'!$AA16="NONE"),REPT("█",'PICK SHEET'!$X16),"")</f>
      </c>
      <c r="Y18" s="37" t="str">
        <f>'PICK SHEET'!$AA16</f>
        <v>NONE</v>
      </c>
      <c r="Z18" s="38">
        <f>IF(OR('PICK SHEET'!$AA16="GREEN",'PICK SHEET'!$AA16="NONE"),'PICK SHEET'!$X16,"")</f>
        <v>0</v>
      </c>
      <c r="AA18" s="39" t="str">
        <f>IF(ISBLANK('PICK SHEET'!$W16),"(no pick made)",'PICK SHEET'!$W16&amp;" over "&amp;IF('PICK SHEET'!$W16='PICK SHEET'!$J16,'PICK SHEET'!$K16,'PICK SHEET'!$J16))</f>
        <v>(no pick made)</v>
      </c>
      <c r="AB18" s="11"/>
      <c r="AC18" s="9"/>
      <c r="AD18" s="34" t="str">
        <f>'PICK SHEET'!$D16</f>
        <v>Alamo</v>
      </c>
      <c r="AE18" s="35">
        <f>IF('PICK SHEET'!$AF16="RED",'PICK SHEET'!$AC16,"")</f>
      </c>
      <c r="AF18" s="45">
        <f>IF('PICK SHEET'!$AF16="RED",REPT("█",'PICK SHEET'!$AC16),"")</f>
      </c>
      <c r="AG18" s="36">
        <f>IF(OR('PICK SHEET'!$AF16="GREEN",'PICK SHEET'!$AF16="NONE"),REPT("█",'PICK SHEET'!$AC16),"")</f>
      </c>
      <c r="AH18" s="37" t="str">
        <f>'PICK SHEET'!$AF16</f>
        <v>NONE</v>
      </c>
      <c r="AI18" s="38">
        <f>IF(OR('PICK SHEET'!$AF16="GREEN",'PICK SHEET'!$AF16="NONE"),'PICK SHEET'!$AC16,"")</f>
        <v>0</v>
      </c>
      <c r="AJ18" s="39" t="str">
        <f>IF(ISBLANK('PICK SHEET'!$AB16),"(no pick made)",'PICK SHEET'!$AB16&amp;" over "&amp;IF('PICK SHEET'!$AB16='PICK SHEET'!$J16,'PICK SHEET'!$K16,'PICK SHEET'!$J16))</f>
        <v>(no pick made)</v>
      </c>
      <c r="AK18" s="11"/>
      <c r="AL18" s="9"/>
      <c r="AM18" s="34" t="str">
        <f>'PICK SHEET'!$D16</f>
        <v>Alamo</v>
      </c>
      <c r="AN18" s="35">
        <f>IF('PICK SHEET'!$AK16="RED",'PICK SHEET'!$AH16,"")</f>
      </c>
      <c r="AO18" s="45">
        <f>IF('PICK SHEET'!$AK16="RED",REPT("█",'PICK SHEET'!$AH16),"")</f>
      </c>
      <c r="AP18" s="36">
        <f>IF(OR('PICK SHEET'!$AK16="GREEN",'PICK SHEET'!$AK16="NONE"),REPT("█",'PICK SHEET'!$AH16),"")</f>
      </c>
      <c r="AQ18" s="37" t="str">
        <f>'PICK SHEET'!$AK16</f>
        <v>NONE</v>
      </c>
      <c r="AR18" s="38">
        <f>IF(OR('PICK SHEET'!$AK16="GREEN",'PICK SHEET'!$AK16="NONE"),'PICK SHEET'!$AH16,"")</f>
        <v>0</v>
      </c>
      <c r="AS18" s="39" t="str">
        <f>IF(ISBLANK('PICK SHEET'!$AG16),"(no pick made)",'PICK SHEET'!$AG16&amp;" over "&amp;IF('PICK SHEET'!$AG16='PICK SHEET'!$J16,'PICK SHEET'!$K16,'PICK SHEET'!$J16))</f>
        <v>(no pick made)</v>
      </c>
      <c r="AT18" s="11"/>
      <c r="AU18" s="9"/>
      <c r="AV18" s="34" t="str">
        <f>'PICK SHEET'!$D16</f>
        <v>Alamo</v>
      </c>
      <c r="AW18" s="35">
        <f>IF('PICK SHEET'!$AP16="RED",'PICK SHEET'!$AM16,"")</f>
      </c>
      <c r="AX18" s="45">
        <f>IF('PICK SHEET'!$AP16="RED",REPT("█",'PICK SHEET'!$AM16),"")</f>
      </c>
      <c r="AY18" s="36">
        <f>IF(OR('PICK SHEET'!$AP16="GREEN",'PICK SHEET'!$AP16="NONE"),REPT("█",'PICK SHEET'!$AM16),"")</f>
      </c>
      <c r="AZ18" s="37" t="str">
        <f>'PICK SHEET'!$AP16</f>
        <v>NONE</v>
      </c>
      <c r="BA18" s="38">
        <f>IF(OR('PICK SHEET'!$AP16="GREEN",'PICK SHEET'!$AP16="NONE"),'PICK SHEET'!$AM16,"")</f>
        <v>0</v>
      </c>
      <c r="BB18" s="39" t="str">
        <f>IF(ISBLANK('PICK SHEET'!$AL16),"(no pick made)",'PICK SHEET'!$AL16&amp;" over "&amp;IF('PICK SHEET'!$AL16='PICK SHEET'!$J16,'PICK SHEET'!$K16,'PICK SHEET'!$J16))</f>
        <v>(no pick made)</v>
      </c>
      <c r="BC18" s="11"/>
      <c r="BD18" s="9"/>
      <c r="BE18" s="34" t="str">
        <f>'PICK SHEET'!$D16</f>
        <v>Alamo</v>
      </c>
      <c r="BF18" s="35">
        <f>IF('PICK SHEET'!$AU16="RED",'PICK SHEET'!$AR16,"")</f>
      </c>
      <c r="BG18" s="45">
        <f>IF('PICK SHEET'!$AU16="RED",REPT("█",'PICK SHEET'!$AR16),"")</f>
      </c>
      <c r="BH18" s="36">
        <f>IF(OR('PICK SHEET'!$AU16="GREEN",'PICK SHEET'!$AU16="NONE"),REPT("█",'PICK SHEET'!$AR16),"")</f>
      </c>
      <c r="BI18" s="37" t="str">
        <f>'PICK SHEET'!$AU16</f>
        <v>NONE</v>
      </c>
      <c r="BJ18" s="38">
        <f>IF(OR('PICK SHEET'!$AU16="GREEN",'PICK SHEET'!$AU16="NONE"),'PICK SHEET'!$AR16,"")</f>
        <v>0</v>
      </c>
      <c r="BK18" s="39" t="str">
        <f>IF(ISBLANK('PICK SHEET'!$AQ16),"(no pick made)",'PICK SHEET'!$AQ16&amp;" over "&amp;IF('PICK SHEET'!$AQ16='PICK SHEET'!$J16,'PICK SHEET'!$K16,'PICK SHEET'!$J16))</f>
        <v>(no pick made)</v>
      </c>
      <c r="BL18" s="11"/>
      <c r="BM18" s="9"/>
      <c r="BN18" s="34" t="str">
        <f>'PICK SHEET'!$D16</f>
        <v>Alamo</v>
      </c>
      <c r="BO18" s="35">
        <f>IF('PICK SHEET'!$AZ16="RED",'PICK SHEET'!$AW16,"")</f>
      </c>
      <c r="BP18" s="45">
        <f>IF('PICK SHEET'!$AZ16="RED",REPT("█",'PICK SHEET'!$AW16),"")</f>
      </c>
      <c r="BQ18" s="36">
        <f>IF(OR('PICK SHEET'!$AZ16="GREEN",'PICK SHEET'!$AZ16="NONE"),REPT("█",'PICK SHEET'!$AW16),"")</f>
      </c>
      <c r="BR18" s="37" t="str">
        <f>'PICK SHEET'!$AZ16</f>
        <v>NONE</v>
      </c>
      <c r="BS18" s="38">
        <f>IF(OR('PICK SHEET'!$AZ16="GREEN",'PICK SHEET'!$AZ16="NONE"),'PICK SHEET'!$AW16,"")</f>
        <v>0</v>
      </c>
      <c r="BT18" s="39" t="str">
        <f>IF(ISBLANK('PICK SHEET'!$AV16),"(no pick made)",'PICK SHEET'!$AV16&amp;" over "&amp;IF('PICK SHEET'!$AV16='PICK SHEET'!$J16,'PICK SHEET'!$K16,'PICK SHEET'!$J16))</f>
        <v>(no pick made)</v>
      </c>
      <c r="BU18" s="11"/>
      <c r="BV18" s="9"/>
      <c r="BW18" s="34" t="str">
        <f>'PICK SHEET'!$D16</f>
        <v>Alamo</v>
      </c>
      <c r="BX18" s="35">
        <f>IF('PICK SHEET'!$BE16="RED",'PICK SHEET'!$BB16,"")</f>
      </c>
      <c r="BY18" s="45">
        <f>IF('PICK SHEET'!$BE16="RED",REPT("█",'PICK SHEET'!$BB16),"")</f>
      </c>
      <c r="BZ18" s="36">
        <f>IF(OR('PICK SHEET'!$BE16="GREEN",'PICK SHEET'!$BE16="NONE"),REPT("█",'PICK SHEET'!$BB16),"")</f>
      </c>
      <c r="CA18" s="37" t="str">
        <f>'PICK SHEET'!$BE16</f>
        <v>NONE</v>
      </c>
      <c r="CB18" s="38">
        <f>IF(OR('PICK SHEET'!$BE16="GREEN",'PICK SHEET'!$BE16="NONE"),'PICK SHEET'!$BB16,"")</f>
        <v>0</v>
      </c>
      <c r="CC18" s="39" t="str">
        <f>IF(ISBLANK('PICK SHEET'!$BA16),"(no pick made)",'PICK SHEET'!$BA16&amp;" over "&amp;IF('PICK SHEET'!$BA16='PICK SHEET'!$J16,'PICK SHEET'!$K16,'PICK SHEET'!$J16))</f>
        <v>(no pick made)</v>
      </c>
      <c r="CD18" s="11"/>
      <c r="CE18" s="9"/>
      <c r="CF18" s="34" t="str">
        <f>'PICK SHEET'!$D16</f>
        <v>Alamo</v>
      </c>
      <c r="CG18" s="35">
        <f>IF('PICK SHEET'!$BJ16="RED",'PICK SHEET'!$BG16,"")</f>
      </c>
      <c r="CH18" s="45">
        <f>IF('PICK SHEET'!$BJ16="RED",REPT("█",'PICK SHEET'!$BG16),"")</f>
      </c>
      <c r="CI18" s="36">
        <f>IF(OR('PICK SHEET'!$BJ16="GREEN",'PICK SHEET'!$BJ16="NONE"),REPT("█",'PICK SHEET'!$BG16),"")</f>
      </c>
      <c r="CJ18" s="37" t="str">
        <f>'PICK SHEET'!$BJ16</f>
        <v>NONE</v>
      </c>
      <c r="CK18" s="38">
        <f>IF(OR('PICK SHEET'!$BJ16="GREEN",'PICK SHEET'!$BJ16="NONE"),'PICK SHEET'!$BG16,"")</f>
        <v>0</v>
      </c>
      <c r="CL18" s="39" t="str">
        <f>IF(ISBLANK('PICK SHEET'!$BF16),"(no pick made)",'PICK SHEET'!$BF16&amp;" over "&amp;IF('PICK SHEET'!$BF16='PICK SHEET'!$J16,'PICK SHEET'!$K16,'PICK SHEET'!$J16))</f>
        <v>(no pick made)</v>
      </c>
      <c r="CM18" s="11"/>
    </row>
    <row r="19" spans="2:91" ht="12.75">
      <c r="B19" s="9"/>
      <c r="C19" s="34" t="str">
        <f>'PICK SHEET'!$D17</f>
        <v>Independence</v>
      </c>
      <c r="D19" s="35">
        <f>IF('PICK SHEET'!$Q17="RED",'PICK SHEET'!$N17,"")</f>
      </c>
      <c r="E19" s="45">
        <f>IF('PICK SHEET'!$Q17="RED",REPT("█",'PICK SHEET'!$N17),"")</f>
      </c>
      <c r="F19" s="36" t="str">
        <f>IF(OR('PICK SHEET'!$Q17="GREEN",'PICK SHEET'!$Q17="NONE"),REPT("█",'PICK SHEET'!$N17),"")</f>
        <v>███████████████████████████████</v>
      </c>
      <c r="G19" s="37" t="str">
        <f>'PICK SHEET'!$Q17</f>
        <v>NONE</v>
      </c>
      <c r="H19" s="38">
        <f>IF(OR('PICK SHEET'!$Q17="GREEN",'PICK SHEET'!$Q17="NONE"),'PICK SHEET'!$N17,"")</f>
        <v>31</v>
      </c>
      <c r="I19" s="39" t="str">
        <f>IF(ISBLANK('PICK SHEET'!$M17),"(no pick made)",'PICK SHEET'!$M17&amp;" over "&amp;IF('PICK SHEET'!$M17='PICK SHEET'!$J17,'PICK SHEET'!$K17,'PICK SHEET'!$J17))</f>
        <v>Alabama  over Colorado</v>
      </c>
      <c r="J19" s="11"/>
      <c r="K19" s="9"/>
      <c r="L19" s="34" t="str">
        <f>'PICK SHEET'!$D17</f>
        <v>Independence</v>
      </c>
      <c r="M19" s="35">
        <f>IF('PICK SHEET'!$V17="RED",'PICK SHEET'!$S17,"")</f>
      </c>
      <c r="N19" s="45">
        <f>IF('PICK SHEET'!$V17="RED",REPT("█",'PICK SHEET'!$S17),"")</f>
      </c>
      <c r="O19" s="36">
        <f>IF(OR('PICK SHEET'!$V17="GREEN",'PICK SHEET'!$V17="NONE"),REPT("█",'PICK SHEET'!$S17),"")</f>
      </c>
      <c r="P19" s="37" t="str">
        <f>'PICK SHEET'!$V17</f>
        <v>NONE</v>
      </c>
      <c r="Q19" s="38">
        <f>IF(OR('PICK SHEET'!$V17="GREEN",'PICK SHEET'!$V17="NONE"),'PICK SHEET'!$S17,"")</f>
        <v>0</v>
      </c>
      <c r="R19" s="39" t="str">
        <f>IF(ISBLANK('PICK SHEET'!$R17),"(no pick made)",'PICK SHEET'!$R17&amp;" over "&amp;IF('PICK SHEET'!$R17='PICK SHEET'!$J17,'PICK SHEET'!$K17,'PICK SHEET'!$J17))</f>
        <v>(no pick made)</v>
      </c>
      <c r="S19" s="11"/>
      <c r="T19" s="9"/>
      <c r="U19" s="34" t="str">
        <f>'PICK SHEET'!$D17</f>
        <v>Independence</v>
      </c>
      <c r="V19" s="35">
        <f>IF('PICK SHEET'!$AA17="RED",'PICK SHEET'!$X17,"")</f>
      </c>
      <c r="W19" s="45">
        <f>IF('PICK SHEET'!$AA17="RED",REPT("█",'PICK SHEET'!$X17),"")</f>
      </c>
      <c r="X19" s="36">
        <f>IF(OR('PICK SHEET'!$AA17="GREEN",'PICK SHEET'!$AA17="NONE"),REPT("█",'PICK SHEET'!$X17),"")</f>
      </c>
      <c r="Y19" s="37" t="str">
        <f>'PICK SHEET'!$AA17</f>
        <v>NONE</v>
      </c>
      <c r="Z19" s="38">
        <f>IF(OR('PICK SHEET'!$AA17="GREEN",'PICK SHEET'!$AA17="NONE"),'PICK SHEET'!$X17,"")</f>
        <v>0</v>
      </c>
      <c r="AA19" s="39" t="str">
        <f>IF(ISBLANK('PICK SHEET'!$W17),"(no pick made)",'PICK SHEET'!$W17&amp;" over "&amp;IF('PICK SHEET'!$W17='PICK SHEET'!$J17,'PICK SHEET'!$K17,'PICK SHEET'!$J17))</f>
        <v>(no pick made)</v>
      </c>
      <c r="AB19" s="11"/>
      <c r="AC19" s="9"/>
      <c r="AD19" s="34" t="str">
        <f>'PICK SHEET'!$D17</f>
        <v>Independence</v>
      </c>
      <c r="AE19" s="35">
        <f>IF('PICK SHEET'!$AF17="RED",'PICK SHEET'!$AC17,"")</f>
      </c>
      <c r="AF19" s="45">
        <f>IF('PICK SHEET'!$AF17="RED",REPT("█",'PICK SHEET'!$AC17),"")</f>
      </c>
      <c r="AG19" s="36">
        <f>IF(OR('PICK SHEET'!$AF17="GREEN",'PICK SHEET'!$AF17="NONE"),REPT("█",'PICK SHEET'!$AC17),"")</f>
      </c>
      <c r="AH19" s="37" t="str">
        <f>'PICK SHEET'!$AF17</f>
        <v>NONE</v>
      </c>
      <c r="AI19" s="38">
        <f>IF(OR('PICK SHEET'!$AF17="GREEN",'PICK SHEET'!$AF17="NONE"),'PICK SHEET'!$AC17,"")</f>
        <v>0</v>
      </c>
      <c r="AJ19" s="39" t="str">
        <f>IF(ISBLANK('PICK SHEET'!$AB17),"(no pick made)",'PICK SHEET'!$AB17&amp;" over "&amp;IF('PICK SHEET'!$AB17='PICK SHEET'!$J17,'PICK SHEET'!$K17,'PICK SHEET'!$J17))</f>
        <v>(no pick made)</v>
      </c>
      <c r="AK19" s="11"/>
      <c r="AL19" s="9"/>
      <c r="AM19" s="34" t="str">
        <f>'PICK SHEET'!$D17</f>
        <v>Independence</v>
      </c>
      <c r="AN19" s="35">
        <f>IF('PICK SHEET'!$AK17="RED",'PICK SHEET'!$AH17,"")</f>
      </c>
      <c r="AO19" s="45">
        <f>IF('PICK SHEET'!$AK17="RED",REPT("█",'PICK SHEET'!$AH17),"")</f>
      </c>
      <c r="AP19" s="36">
        <f>IF(OR('PICK SHEET'!$AK17="GREEN",'PICK SHEET'!$AK17="NONE"),REPT("█",'PICK SHEET'!$AH17),"")</f>
      </c>
      <c r="AQ19" s="37" t="str">
        <f>'PICK SHEET'!$AK17</f>
        <v>NONE</v>
      </c>
      <c r="AR19" s="38">
        <f>IF(OR('PICK SHEET'!$AK17="GREEN",'PICK SHEET'!$AK17="NONE"),'PICK SHEET'!$AH17,"")</f>
        <v>0</v>
      </c>
      <c r="AS19" s="39" t="str">
        <f>IF(ISBLANK('PICK SHEET'!$AG17),"(no pick made)",'PICK SHEET'!$AG17&amp;" over "&amp;IF('PICK SHEET'!$AG17='PICK SHEET'!$J17,'PICK SHEET'!$K17,'PICK SHEET'!$J17))</f>
        <v>(no pick made)</v>
      </c>
      <c r="AT19" s="11"/>
      <c r="AU19" s="9"/>
      <c r="AV19" s="34" t="str">
        <f>'PICK SHEET'!$D17</f>
        <v>Independence</v>
      </c>
      <c r="AW19" s="35">
        <f>IF('PICK SHEET'!$AP17="RED",'PICK SHEET'!$AM17,"")</f>
      </c>
      <c r="AX19" s="45">
        <f>IF('PICK SHEET'!$AP17="RED",REPT("█",'PICK SHEET'!$AM17),"")</f>
      </c>
      <c r="AY19" s="36">
        <f>IF(OR('PICK SHEET'!$AP17="GREEN",'PICK SHEET'!$AP17="NONE"),REPT("█",'PICK SHEET'!$AM17),"")</f>
      </c>
      <c r="AZ19" s="37" t="str">
        <f>'PICK SHEET'!$AP17</f>
        <v>NONE</v>
      </c>
      <c r="BA19" s="38">
        <f>IF(OR('PICK SHEET'!$AP17="GREEN",'PICK SHEET'!$AP17="NONE"),'PICK SHEET'!$AM17,"")</f>
        <v>0</v>
      </c>
      <c r="BB19" s="39" t="str">
        <f>IF(ISBLANK('PICK SHEET'!$AL17),"(no pick made)",'PICK SHEET'!$AL17&amp;" over "&amp;IF('PICK SHEET'!$AL17='PICK SHEET'!$J17,'PICK SHEET'!$K17,'PICK SHEET'!$J17))</f>
        <v>(no pick made)</v>
      </c>
      <c r="BC19" s="11"/>
      <c r="BD19" s="9"/>
      <c r="BE19" s="34" t="str">
        <f>'PICK SHEET'!$D17</f>
        <v>Independence</v>
      </c>
      <c r="BF19" s="35">
        <f>IF('PICK SHEET'!$AU17="RED",'PICK SHEET'!$AR17,"")</f>
      </c>
      <c r="BG19" s="45">
        <f>IF('PICK SHEET'!$AU17="RED",REPT("█",'PICK SHEET'!$AR17),"")</f>
      </c>
      <c r="BH19" s="36">
        <f>IF(OR('PICK SHEET'!$AU17="GREEN",'PICK SHEET'!$AU17="NONE"),REPT("█",'PICK SHEET'!$AR17),"")</f>
      </c>
      <c r="BI19" s="37" t="str">
        <f>'PICK SHEET'!$AU17</f>
        <v>NONE</v>
      </c>
      <c r="BJ19" s="38">
        <f>IF(OR('PICK SHEET'!$AU17="GREEN",'PICK SHEET'!$AU17="NONE"),'PICK SHEET'!$AR17,"")</f>
        <v>0</v>
      </c>
      <c r="BK19" s="39" t="str">
        <f>IF(ISBLANK('PICK SHEET'!$AQ17),"(no pick made)",'PICK SHEET'!$AQ17&amp;" over "&amp;IF('PICK SHEET'!$AQ17='PICK SHEET'!$J17,'PICK SHEET'!$K17,'PICK SHEET'!$J17))</f>
        <v>(no pick made)</v>
      </c>
      <c r="BL19" s="11"/>
      <c r="BM19" s="9"/>
      <c r="BN19" s="34" t="str">
        <f>'PICK SHEET'!$D17</f>
        <v>Independence</v>
      </c>
      <c r="BO19" s="35">
        <f>IF('PICK SHEET'!$AZ17="RED",'PICK SHEET'!$AW17,"")</f>
      </c>
      <c r="BP19" s="45">
        <f>IF('PICK SHEET'!$AZ17="RED",REPT("█",'PICK SHEET'!$AW17),"")</f>
      </c>
      <c r="BQ19" s="36">
        <f>IF(OR('PICK SHEET'!$AZ17="GREEN",'PICK SHEET'!$AZ17="NONE"),REPT("█",'PICK SHEET'!$AW17),"")</f>
      </c>
      <c r="BR19" s="37" t="str">
        <f>'PICK SHEET'!$AZ17</f>
        <v>NONE</v>
      </c>
      <c r="BS19" s="38">
        <f>IF(OR('PICK SHEET'!$AZ17="GREEN",'PICK SHEET'!$AZ17="NONE"),'PICK SHEET'!$AW17,"")</f>
        <v>0</v>
      </c>
      <c r="BT19" s="39" t="str">
        <f>IF(ISBLANK('PICK SHEET'!$AV17),"(no pick made)",'PICK SHEET'!$AV17&amp;" over "&amp;IF('PICK SHEET'!$AV17='PICK SHEET'!$J17,'PICK SHEET'!$K17,'PICK SHEET'!$J17))</f>
        <v>(no pick made)</v>
      </c>
      <c r="BU19" s="11"/>
      <c r="BV19" s="9"/>
      <c r="BW19" s="34" t="str">
        <f>'PICK SHEET'!$D17</f>
        <v>Independence</v>
      </c>
      <c r="BX19" s="35">
        <f>IF('PICK SHEET'!$BE17="RED",'PICK SHEET'!$BB17,"")</f>
      </c>
      <c r="BY19" s="45">
        <f>IF('PICK SHEET'!$BE17="RED",REPT("█",'PICK SHEET'!$BB17),"")</f>
      </c>
      <c r="BZ19" s="36">
        <f>IF(OR('PICK SHEET'!$BE17="GREEN",'PICK SHEET'!$BE17="NONE"),REPT("█",'PICK SHEET'!$BB17),"")</f>
      </c>
      <c r="CA19" s="37" t="str">
        <f>'PICK SHEET'!$BE17</f>
        <v>NONE</v>
      </c>
      <c r="CB19" s="38">
        <f>IF(OR('PICK SHEET'!$BE17="GREEN",'PICK SHEET'!$BE17="NONE"),'PICK SHEET'!$BB17,"")</f>
        <v>0</v>
      </c>
      <c r="CC19" s="39" t="str">
        <f>IF(ISBLANK('PICK SHEET'!$BA17),"(no pick made)",'PICK SHEET'!$BA17&amp;" over "&amp;IF('PICK SHEET'!$BA17='PICK SHEET'!$J17,'PICK SHEET'!$K17,'PICK SHEET'!$J17))</f>
        <v>(no pick made)</v>
      </c>
      <c r="CD19" s="11"/>
      <c r="CE19" s="9"/>
      <c r="CF19" s="34" t="str">
        <f>'PICK SHEET'!$D17</f>
        <v>Independence</v>
      </c>
      <c r="CG19" s="35">
        <f>IF('PICK SHEET'!$BJ17="RED",'PICK SHEET'!$BG17,"")</f>
      </c>
      <c r="CH19" s="45">
        <f>IF('PICK SHEET'!$BJ17="RED",REPT("█",'PICK SHEET'!$BG17),"")</f>
      </c>
      <c r="CI19" s="36">
        <f>IF(OR('PICK SHEET'!$BJ17="GREEN",'PICK SHEET'!$BJ17="NONE"),REPT("█",'PICK SHEET'!$BG17),"")</f>
      </c>
      <c r="CJ19" s="37" t="str">
        <f>'PICK SHEET'!$BJ17</f>
        <v>NONE</v>
      </c>
      <c r="CK19" s="38">
        <f>IF(OR('PICK SHEET'!$BJ17="GREEN",'PICK SHEET'!$BJ17="NONE"),'PICK SHEET'!$BG17,"")</f>
        <v>0</v>
      </c>
      <c r="CL19" s="39" t="str">
        <f>IF(ISBLANK('PICK SHEET'!$BF17),"(no pick made)",'PICK SHEET'!$BF17&amp;" over "&amp;IF('PICK SHEET'!$BF17='PICK SHEET'!$J17,'PICK SHEET'!$K17,'PICK SHEET'!$J17))</f>
        <v>(no pick made)</v>
      </c>
      <c r="CM19" s="11"/>
    </row>
    <row r="20" spans="2:91" ht="12.75">
      <c r="B20" s="9"/>
      <c r="C20" s="34" t="str">
        <f>'PICK SHEET'!$D18</f>
        <v>Armed Forces</v>
      </c>
      <c r="D20" s="35">
        <f>IF('PICK SHEET'!$Q18="RED",'PICK SHEET'!$N18,"")</f>
      </c>
      <c r="E20" s="45">
        <f>IF('PICK SHEET'!$Q18="RED",REPT("█",'PICK SHEET'!$N18),"")</f>
      </c>
      <c r="F20" s="36" t="str">
        <f>IF(OR('PICK SHEET'!$Q18="GREEN",'PICK SHEET'!$Q18="NONE"),REPT("█",'PICK SHEET'!$N18),"")</f>
        <v>████████████████</v>
      </c>
      <c r="G20" s="37" t="str">
        <f>'PICK SHEET'!$Q18</f>
        <v>NONE</v>
      </c>
      <c r="H20" s="38">
        <f>IF(OR('PICK SHEET'!$Q18="GREEN",'PICK SHEET'!$Q18="NONE"),'PICK SHEET'!$N18,"")</f>
        <v>16</v>
      </c>
      <c r="I20" s="39" t="str">
        <f>IF(ISBLANK('PICK SHEET'!$M18),"(no pick made)",'PICK SHEET'!$M18&amp;" over "&amp;IF('PICK SHEET'!$M18='PICK SHEET'!$J18,'PICK SHEET'!$K18,'PICK SHEET'!$J18))</f>
        <v>California  over Air Force</v>
      </c>
      <c r="J20" s="11"/>
      <c r="K20" s="9"/>
      <c r="L20" s="34" t="str">
        <f>'PICK SHEET'!$D18</f>
        <v>Armed Forces</v>
      </c>
      <c r="M20" s="35">
        <f>IF('PICK SHEET'!$V18="RED",'PICK SHEET'!$S18,"")</f>
      </c>
      <c r="N20" s="45">
        <f>IF('PICK SHEET'!$V18="RED",REPT("█",'PICK SHEET'!$S18),"")</f>
      </c>
      <c r="O20" s="36">
        <f>IF(OR('PICK SHEET'!$V18="GREEN",'PICK SHEET'!$V18="NONE"),REPT("█",'PICK SHEET'!$S18),"")</f>
      </c>
      <c r="P20" s="37" t="str">
        <f>'PICK SHEET'!$V18</f>
        <v>NONE</v>
      </c>
      <c r="Q20" s="38">
        <f>IF(OR('PICK SHEET'!$V18="GREEN",'PICK SHEET'!$V18="NONE"),'PICK SHEET'!$S18,"")</f>
        <v>0</v>
      </c>
      <c r="R20" s="39" t="str">
        <f>IF(ISBLANK('PICK SHEET'!$R18),"(no pick made)",'PICK SHEET'!$R18&amp;" over "&amp;IF('PICK SHEET'!$R18='PICK SHEET'!$J18,'PICK SHEET'!$K18,'PICK SHEET'!$J18))</f>
        <v>(no pick made)</v>
      </c>
      <c r="S20" s="11"/>
      <c r="T20" s="9"/>
      <c r="U20" s="34" t="str">
        <f>'PICK SHEET'!$D18</f>
        <v>Armed Forces</v>
      </c>
      <c r="V20" s="35">
        <f>IF('PICK SHEET'!$AA18="RED",'PICK SHEET'!$X18,"")</f>
      </c>
      <c r="W20" s="45">
        <f>IF('PICK SHEET'!$AA18="RED",REPT("█",'PICK SHEET'!$X18),"")</f>
      </c>
      <c r="X20" s="36">
        <f>IF(OR('PICK SHEET'!$AA18="GREEN",'PICK SHEET'!$AA18="NONE"),REPT("█",'PICK SHEET'!$X18),"")</f>
      </c>
      <c r="Y20" s="37" t="str">
        <f>'PICK SHEET'!$AA18</f>
        <v>NONE</v>
      </c>
      <c r="Z20" s="38">
        <f>IF(OR('PICK SHEET'!$AA18="GREEN",'PICK SHEET'!$AA18="NONE"),'PICK SHEET'!$X18,"")</f>
        <v>0</v>
      </c>
      <c r="AA20" s="39" t="str">
        <f>IF(ISBLANK('PICK SHEET'!$W18),"(no pick made)",'PICK SHEET'!$W18&amp;" over "&amp;IF('PICK SHEET'!$W18='PICK SHEET'!$J18,'PICK SHEET'!$K18,'PICK SHEET'!$J18))</f>
        <v>(no pick made)</v>
      </c>
      <c r="AB20" s="11"/>
      <c r="AC20" s="9"/>
      <c r="AD20" s="34" t="str">
        <f>'PICK SHEET'!$D18</f>
        <v>Armed Forces</v>
      </c>
      <c r="AE20" s="35">
        <f>IF('PICK SHEET'!$AF18="RED",'PICK SHEET'!$AC18,"")</f>
      </c>
      <c r="AF20" s="45">
        <f>IF('PICK SHEET'!$AF18="RED",REPT("█",'PICK SHEET'!$AC18),"")</f>
      </c>
      <c r="AG20" s="36">
        <f>IF(OR('PICK SHEET'!$AF18="GREEN",'PICK SHEET'!$AF18="NONE"),REPT("█",'PICK SHEET'!$AC18),"")</f>
      </c>
      <c r="AH20" s="37" t="str">
        <f>'PICK SHEET'!$AF18</f>
        <v>NONE</v>
      </c>
      <c r="AI20" s="38">
        <f>IF(OR('PICK SHEET'!$AF18="GREEN",'PICK SHEET'!$AF18="NONE"),'PICK SHEET'!$AC18,"")</f>
        <v>0</v>
      </c>
      <c r="AJ20" s="39" t="str">
        <f>IF(ISBLANK('PICK SHEET'!$AB18),"(no pick made)",'PICK SHEET'!$AB18&amp;" over "&amp;IF('PICK SHEET'!$AB18='PICK SHEET'!$J18,'PICK SHEET'!$K18,'PICK SHEET'!$J18))</f>
        <v>(no pick made)</v>
      </c>
      <c r="AK20" s="11"/>
      <c r="AL20" s="9"/>
      <c r="AM20" s="34" t="str">
        <f>'PICK SHEET'!$D18</f>
        <v>Armed Forces</v>
      </c>
      <c r="AN20" s="35">
        <f>IF('PICK SHEET'!$AK18="RED",'PICK SHEET'!$AH18,"")</f>
      </c>
      <c r="AO20" s="45">
        <f>IF('PICK SHEET'!$AK18="RED",REPT("█",'PICK SHEET'!$AH18),"")</f>
      </c>
      <c r="AP20" s="36">
        <f>IF(OR('PICK SHEET'!$AK18="GREEN",'PICK SHEET'!$AK18="NONE"),REPT("█",'PICK SHEET'!$AH18),"")</f>
      </c>
      <c r="AQ20" s="37" t="str">
        <f>'PICK SHEET'!$AK18</f>
        <v>NONE</v>
      </c>
      <c r="AR20" s="38">
        <f>IF(OR('PICK SHEET'!$AK18="GREEN",'PICK SHEET'!$AK18="NONE"),'PICK SHEET'!$AH18,"")</f>
        <v>0</v>
      </c>
      <c r="AS20" s="39" t="str">
        <f>IF(ISBLANK('PICK SHEET'!$AG18),"(no pick made)",'PICK SHEET'!$AG18&amp;" over "&amp;IF('PICK SHEET'!$AG18='PICK SHEET'!$J18,'PICK SHEET'!$K18,'PICK SHEET'!$J18))</f>
        <v>(no pick made)</v>
      </c>
      <c r="AT20" s="11"/>
      <c r="AU20" s="9"/>
      <c r="AV20" s="34" t="str">
        <f>'PICK SHEET'!$D18</f>
        <v>Armed Forces</v>
      </c>
      <c r="AW20" s="35">
        <f>IF('PICK SHEET'!$AP18="RED",'PICK SHEET'!$AM18,"")</f>
      </c>
      <c r="AX20" s="45">
        <f>IF('PICK SHEET'!$AP18="RED",REPT("█",'PICK SHEET'!$AM18),"")</f>
      </c>
      <c r="AY20" s="36">
        <f>IF(OR('PICK SHEET'!$AP18="GREEN",'PICK SHEET'!$AP18="NONE"),REPT("█",'PICK SHEET'!$AM18),"")</f>
      </c>
      <c r="AZ20" s="37" t="str">
        <f>'PICK SHEET'!$AP18</f>
        <v>NONE</v>
      </c>
      <c r="BA20" s="38">
        <f>IF(OR('PICK SHEET'!$AP18="GREEN",'PICK SHEET'!$AP18="NONE"),'PICK SHEET'!$AM18,"")</f>
        <v>0</v>
      </c>
      <c r="BB20" s="39" t="str">
        <f>IF(ISBLANK('PICK SHEET'!$AL18),"(no pick made)",'PICK SHEET'!$AL18&amp;" over "&amp;IF('PICK SHEET'!$AL18='PICK SHEET'!$J18,'PICK SHEET'!$K18,'PICK SHEET'!$J18))</f>
        <v>(no pick made)</v>
      </c>
      <c r="BC20" s="11"/>
      <c r="BD20" s="9"/>
      <c r="BE20" s="34" t="str">
        <f>'PICK SHEET'!$D18</f>
        <v>Armed Forces</v>
      </c>
      <c r="BF20" s="35">
        <f>IF('PICK SHEET'!$AU18="RED",'PICK SHEET'!$AR18,"")</f>
      </c>
      <c r="BG20" s="45">
        <f>IF('PICK SHEET'!$AU18="RED",REPT("█",'PICK SHEET'!$AR18),"")</f>
      </c>
      <c r="BH20" s="36">
        <f>IF(OR('PICK SHEET'!$AU18="GREEN",'PICK SHEET'!$AU18="NONE"),REPT("█",'PICK SHEET'!$AR18),"")</f>
      </c>
      <c r="BI20" s="37" t="str">
        <f>'PICK SHEET'!$AU18</f>
        <v>NONE</v>
      </c>
      <c r="BJ20" s="38">
        <f>IF(OR('PICK SHEET'!$AU18="GREEN",'PICK SHEET'!$AU18="NONE"),'PICK SHEET'!$AR18,"")</f>
        <v>0</v>
      </c>
      <c r="BK20" s="39" t="str">
        <f>IF(ISBLANK('PICK SHEET'!$AQ18),"(no pick made)",'PICK SHEET'!$AQ18&amp;" over "&amp;IF('PICK SHEET'!$AQ18='PICK SHEET'!$J18,'PICK SHEET'!$K18,'PICK SHEET'!$J18))</f>
        <v>(no pick made)</v>
      </c>
      <c r="BL20" s="11"/>
      <c r="BM20" s="9"/>
      <c r="BN20" s="34" t="str">
        <f>'PICK SHEET'!$D18</f>
        <v>Armed Forces</v>
      </c>
      <c r="BO20" s="35">
        <f>IF('PICK SHEET'!$AZ18="RED",'PICK SHEET'!$AW18,"")</f>
      </c>
      <c r="BP20" s="45">
        <f>IF('PICK SHEET'!$AZ18="RED",REPT("█",'PICK SHEET'!$AW18),"")</f>
      </c>
      <c r="BQ20" s="36">
        <f>IF(OR('PICK SHEET'!$AZ18="GREEN",'PICK SHEET'!$AZ18="NONE"),REPT("█",'PICK SHEET'!$AW18),"")</f>
      </c>
      <c r="BR20" s="37" t="str">
        <f>'PICK SHEET'!$AZ18</f>
        <v>NONE</v>
      </c>
      <c r="BS20" s="38">
        <f>IF(OR('PICK SHEET'!$AZ18="GREEN",'PICK SHEET'!$AZ18="NONE"),'PICK SHEET'!$AW18,"")</f>
        <v>0</v>
      </c>
      <c r="BT20" s="39" t="str">
        <f>IF(ISBLANK('PICK SHEET'!$AV18),"(no pick made)",'PICK SHEET'!$AV18&amp;" over "&amp;IF('PICK SHEET'!$AV18='PICK SHEET'!$J18,'PICK SHEET'!$K18,'PICK SHEET'!$J18))</f>
        <v>(no pick made)</v>
      </c>
      <c r="BU20" s="11"/>
      <c r="BV20" s="9"/>
      <c r="BW20" s="34" t="str">
        <f>'PICK SHEET'!$D18</f>
        <v>Armed Forces</v>
      </c>
      <c r="BX20" s="35">
        <f>IF('PICK SHEET'!$BE18="RED",'PICK SHEET'!$BB18,"")</f>
      </c>
      <c r="BY20" s="45">
        <f>IF('PICK SHEET'!$BE18="RED",REPT("█",'PICK SHEET'!$BB18),"")</f>
      </c>
      <c r="BZ20" s="36">
        <f>IF(OR('PICK SHEET'!$BE18="GREEN",'PICK SHEET'!$BE18="NONE"),REPT("█",'PICK SHEET'!$BB18),"")</f>
      </c>
      <c r="CA20" s="37" t="str">
        <f>'PICK SHEET'!$BE18</f>
        <v>NONE</v>
      </c>
      <c r="CB20" s="38">
        <f>IF(OR('PICK SHEET'!$BE18="GREEN",'PICK SHEET'!$BE18="NONE"),'PICK SHEET'!$BB18,"")</f>
        <v>0</v>
      </c>
      <c r="CC20" s="39" t="str">
        <f>IF(ISBLANK('PICK SHEET'!$BA18),"(no pick made)",'PICK SHEET'!$BA18&amp;" over "&amp;IF('PICK SHEET'!$BA18='PICK SHEET'!$J18,'PICK SHEET'!$K18,'PICK SHEET'!$J18))</f>
        <v>(no pick made)</v>
      </c>
      <c r="CD20" s="11"/>
      <c r="CE20" s="9"/>
      <c r="CF20" s="34" t="str">
        <f>'PICK SHEET'!$D18</f>
        <v>Armed Forces</v>
      </c>
      <c r="CG20" s="35">
        <f>IF('PICK SHEET'!$BJ18="RED",'PICK SHEET'!$BG18,"")</f>
      </c>
      <c r="CH20" s="45">
        <f>IF('PICK SHEET'!$BJ18="RED",REPT("█",'PICK SHEET'!$BG18),"")</f>
      </c>
      <c r="CI20" s="36">
        <f>IF(OR('PICK SHEET'!$BJ18="GREEN",'PICK SHEET'!$BJ18="NONE"),REPT("█",'PICK SHEET'!$BG18),"")</f>
      </c>
      <c r="CJ20" s="37" t="str">
        <f>'PICK SHEET'!$BJ18</f>
        <v>NONE</v>
      </c>
      <c r="CK20" s="38">
        <f>IF(OR('PICK SHEET'!$BJ18="GREEN",'PICK SHEET'!$BJ18="NONE"),'PICK SHEET'!$BG18,"")</f>
        <v>0</v>
      </c>
      <c r="CL20" s="39" t="str">
        <f>IF(ISBLANK('PICK SHEET'!$BF18),"(no pick made)",'PICK SHEET'!$BF18&amp;" over "&amp;IF('PICK SHEET'!$BF18='PICK SHEET'!$J18,'PICK SHEET'!$K18,'PICK SHEET'!$J18))</f>
        <v>(no pick made)</v>
      </c>
      <c r="CM20" s="11"/>
    </row>
    <row r="21" spans="2:91" ht="12.75">
      <c r="B21" s="9"/>
      <c r="C21" s="34" t="str">
        <f>'PICK SHEET'!$D19</f>
        <v>Sun</v>
      </c>
      <c r="D21" s="35">
        <f>IF('PICK SHEET'!$Q19="RED",'PICK SHEET'!$N19,"")</f>
      </c>
      <c r="E21" s="45">
        <f>IF('PICK SHEET'!$Q19="RED",REPT("█",'PICK SHEET'!$N19),"")</f>
      </c>
      <c r="F21" s="36" t="str">
        <f>IF(OR('PICK SHEET'!$Q19="GREEN",'PICK SHEET'!$Q19="NONE"),REPT("█",'PICK SHEET'!$N19),"")</f>
        <v>██████</v>
      </c>
      <c r="G21" s="37" t="str">
        <f>'PICK SHEET'!$Q19</f>
        <v>NONE</v>
      </c>
      <c r="H21" s="38">
        <f>IF(OR('PICK SHEET'!$Q19="GREEN",'PICK SHEET'!$Q19="NONE"),'PICK SHEET'!$N19,"")</f>
        <v>6</v>
      </c>
      <c r="I21" s="39" t="str">
        <f>IF(ISBLANK('PICK SHEET'!$M19),"(no pick made)",'PICK SHEET'!$M19&amp;" over "&amp;IF('PICK SHEET'!$M19='PICK SHEET'!$J19,'PICK SHEET'!$K19,'PICK SHEET'!$J19))</f>
        <v>Oregon  over South Florida</v>
      </c>
      <c r="J21" s="11"/>
      <c r="K21" s="9"/>
      <c r="L21" s="34" t="str">
        <f>'PICK SHEET'!$D19</f>
        <v>Sun</v>
      </c>
      <c r="M21" s="35">
        <f>IF('PICK SHEET'!$V19="RED",'PICK SHEET'!$S19,"")</f>
      </c>
      <c r="N21" s="45">
        <f>IF('PICK SHEET'!$V19="RED",REPT("█",'PICK SHEET'!$S19),"")</f>
      </c>
      <c r="O21" s="36">
        <f>IF(OR('PICK SHEET'!$V19="GREEN",'PICK SHEET'!$V19="NONE"),REPT("█",'PICK SHEET'!$S19),"")</f>
      </c>
      <c r="P21" s="37" t="str">
        <f>'PICK SHEET'!$V19</f>
        <v>NONE</v>
      </c>
      <c r="Q21" s="38">
        <f>IF(OR('PICK SHEET'!$V19="GREEN",'PICK SHEET'!$V19="NONE"),'PICK SHEET'!$S19,"")</f>
        <v>0</v>
      </c>
      <c r="R21" s="39" t="str">
        <f>IF(ISBLANK('PICK SHEET'!$R19),"(no pick made)",'PICK SHEET'!$R19&amp;" over "&amp;IF('PICK SHEET'!$R19='PICK SHEET'!$J19,'PICK SHEET'!$K19,'PICK SHEET'!$J19))</f>
        <v>(no pick made)</v>
      </c>
      <c r="S21" s="11"/>
      <c r="T21" s="9"/>
      <c r="U21" s="34" t="str">
        <f>'PICK SHEET'!$D19</f>
        <v>Sun</v>
      </c>
      <c r="V21" s="35">
        <f>IF('PICK SHEET'!$AA19="RED",'PICK SHEET'!$X19,"")</f>
      </c>
      <c r="W21" s="45">
        <f>IF('PICK SHEET'!$AA19="RED",REPT("█",'PICK SHEET'!$X19),"")</f>
      </c>
      <c r="X21" s="36">
        <f>IF(OR('PICK SHEET'!$AA19="GREEN",'PICK SHEET'!$AA19="NONE"),REPT("█",'PICK SHEET'!$X19),"")</f>
      </c>
      <c r="Y21" s="37" t="str">
        <f>'PICK SHEET'!$AA19</f>
        <v>NONE</v>
      </c>
      <c r="Z21" s="38">
        <f>IF(OR('PICK SHEET'!$AA19="GREEN",'PICK SHEET'!$AA19="NONE"),'PICK SHEET'!$X19,"")</f>
        <v>0</v>
      </c>
      <c r="AA21" s="39" t="str">
        <f>IF(ISBLANK('PICK SHEET'!$W19),"(no pick made)",'PICK SHEET'!$W19&amp;" over "&amp;IF('PICK SHEET'!$W19='PICK SHEET'!$J19,'PICK SHEET'!$K19,'PICK SHEET'!$J19))</f>
        <v>(no pick made)</v>
      </c>
      <c r="AB21" s="11"/>
      <c r="AC21" s="9"/>
      <c r="AD21" s="34" t="str">
        <f>'PICK SHEET'!$D19</f>
        <v>Sun</v>
      </c>
      <c r="AE21" s="35">
        <f>IF('PICK SHEET'!$AF19="RED",'PICK SHEET'!$AC19,"")</f>
      </c>
      <c r="AF21" s="45">
        <f>IF('PICK SHEET'!$AF19="RED",REPT("█",'PICK SHEET'!$AC19),"")</f>
      </c>
      <c r="AG21" s="36">
        <f>IF(OR('PICK SHEET'!$AF19="GREEN",'PICK SHEET'!$AF19="NONE"),REPT("█",'PICK SHEET'!$AC19),"")</f>
      </c>
      <c r="AH21" s="37" t="str">
        <f>'PICK SHEET'!$AF19</f>
        <v>NONE</v>
      </c>
      <c r="AI21" s="38">
        <f>IF(OR('PICK SHEET'!$AF19="GREEN",'PICK SHEET'!$AF19="NONE"),'PICK SHEET'!$AC19,"")</f>
        <v>0</v>
      </c>
      <c r="AJ21" s="39" t="str">
        <f>IF(ISBLANK('PICK SHEET'!$AB19),"(no pick made)",'PICK SHEET'!$AB19&amp;" over "&amp;IF('PICK SHEET'!$AB19='PICK SHEET'!$J19,'PICK SHEET'!$K19,'PICK SHEET'!$J19))</f>
        <v>(no pick made)</v>
      </c>
      <c r="AK21" s="11"/>
      <c r="AL21" s="9"/>
      <c r="AM21" s="34" t="str">
        <f>'PICK SHEET'!$D19</f>
        <v>Sun</v>
      </c>
      <c r="AN21" s="35">
        <f>IF('PICK SHEET'!$AK19="RED",'PICK SHEET'!$AH19,"")</f>
      </c>
      <c r="AO21" s="45">
        <f>IF('PICK SHEET'!$AK19="RED",REPT("█",'PICK SHEET'!$AH19),"")</f>
      </c>
      <c r="AP21" s="36">
        <f>IF(OR('PICK SHEET'!$AK19="GREEN",'PICK SHEET'!$AK19="NONE"),REPT("█",'PICK SHEET'!$AH19),"")</f>
      </c>
      <c r="AQ21" s="37" t="str">
        <f>'PICK SHEET'!$AK19</f>
        <v>NONE</v>
      </c>
      <c r="AR21" s="38">
        <f>IF(OR('PICK SHEET'!$AK19="GREEN",'PICK SHEET'!$AK19="NONE"),'PICK SHEET'!$AH19,"")</f>
        <v>0</v>
      </c>
      <c r="AS21" s="39" t="str">
        <f>IF(ISBLANK('PICK SHEET'!$AG19),"(no pick made)",'PICK SHEET'!$AG19&amp;" over "&amp;IF('PICK SHEET'!$AG19='PICK SHEET'!$J19,'PICK SHEET'!$K19,'PICK SHEET'!$J19))</f>
        <v>(no pick made)</v>
      </c>
      <c r="AT21" s="11"/>
      <c r="AU21" s="9"/>
      <c r="AV21" s="34" t="str">
        <f>'PICK SHEET'!$D19</f>
        <v>Sun</v>
      </c>
      <c r="AW21" s="35">
        <f>IF('PICK SHEET'!$AP19="RED",'PICK SHEET'!$AM19,"")</f>
      </c>
      <c r="AX21" s="45">
        <f>IF('PICK SHEET'!$AP19="RED",REPT("█",'PICK SHEET'!$AM19),"")</f>
      </c>
      <c r="AY21" s="36">
        <f>IF(OR('PICK SHEET'!$AP19="GREEN",'PICK SHEET'!$AP19="NONE"),REPT("█",'PICK SHEET'!$AM19),"")</f>
      </c>
      <c r="AZ21" s="37" t="str">
        <f>'PICK SHEET'!$AP19</f>
        <v>NONE</v>
      </c>
      <c r="BA21" s="38">
        <f>IF(OR('PICK SHEET'!$AP19="GREEN",'PICK SHEET'!$AP19="NONE"),'PICK SHEET'!$AM19,"")</f>
        <v>0</v>
      </c>
      <c r="BB21" s="39" t="str">
        <f>IF(ISBLANK('PICK SHEET'!$AL19),"(no pick made)",'PICK SHEET'!$AL19&amp;" over "&amp;IF('PICK SHEET'!$AL19='PICK SHEET'!$J19,'PICK SHEET'!$K19,'PICK SHEET'!$J19))</f>
        <v>(no pick made)</v>
      </c>
      <c r="BC21" s="11"/>
      <c r="BD21" s="9"/>
      <c r="BE21" s="34" t="str">
        <f>'PICK SHEET'!$D19</f>
        <v>Sun</v>
      </c>
      <c r="BF21" s="35">
        <f>IF('PICK SHEET'!$AU19="RED",'PICK SHEET'!$AR19,"")</f>
      </c>
      <c r="BG21" s="45">
        <f>IF('PICK SHEET'!$AU19="RED",REPT("█",'PICK SHEET'!$AR19),"")</f>
      </c>
      <c r="BH21" s="36">
        <f>IF(OR('PICK SHEET'!$AU19="GREEN",'PICK SHEET'!$AU19="NONE"),REPT("█",'PICK SHEET'!$AR19),"")</f>
      </c>
      <c r="BI21" s="37" t="str">
        <f>'PICK SHEET'!$AU19</f>
        <v>NONE</v>
      </c>
      <c r="BJ21" s="38">
        <f>IF(OR('PICK SHEET'!$AU19="GREEN",'PICK SHEET'!$AU19="NONE"),'PICK SHEET'!$AR19,"")</f>
        <v>0</v>
      </c>
      <c r="BK21" s="39" t="str">
        <f>IF(ISBLANK('PICK SHEET'!$AQ19),"(no pick made)",'PICK SHEET'!$AQ19&amp;" over "&amp;IF('PICK SHEET'!$AQ19='PICK SHEET'!$J19,'PICK SHEET'!$K19,'PICK SHEET'!$J19))</f>
        <v>(no pick made)</v>
      </c>
      <c r="BL21" s="11"/>
      <c r="BM21" s="9"/>
      <c r="BN21" s="34" t="str">
        <f>'PICK SHEET'!$D19</f>
        <v>Sun</v>
      </c>
      <c r="BO21" s="35">
        <f>IF('PICK SHEET'!$AZ19="RED",'PICK SHEET'!$AW19,"")</f>
      </c>
      <c r="BP21" s="45">
        <f>IF('PICK SHEET'!$AZ19="RED",REPT("█",'PICK SHEET'!$AW19),"")</f>
      </c>
      <c r="BQ21" s="36">
        <f>IF(OR('PICK SHEET'!$AZ19="GREEN",'PICK SHEET'!$AZ19="NONE"),REPT("█",'PICK SHEET'!$AW19),"")</f>
      </c>
      <c r="BR21" s="37" t="str">
        <f>'PICK SHEET'!$AZ19</f>
        <v>NONE</v>
      </c>
      <c r="BS21" s="38">
        <f>IF(OR('PICK SHEET'!$AZ19="GREEN",'PICK SHEET'!$AZ19="NONE"),'PICK SHEET'!$AW19,"")</f>
        <v>0</v>
      </c>
      <c r="BT21" s="39" t="str">
        <f>IF(ISBLANK('PICK SHEET'!$AV19),"(no pick made)",'PICK SHEET'!$AV19&amp;" over "&amp;IF('PICK SHEET'!$AV19='PICK SHEET'!$J19,'PICK SHEET'!$K19,'PICK SHEET'!$J19))</f>
        <v>(no pick made)</v>
      </c>
      <c r="BU21" s="11"/>
      <c r="BV21" s="9"/>
      <c r="BW21" s="34" t="str">
        <f>'PICK SHEET'!$D19</f>
        <v>Sun</v>
      </c>
      <c r="BX21" s="35">
        <f>IF('PICK SHEET'!$BE19="RED",'PICK SHEET'!$BB19,"")</f>
      </c>
      <c r="BY21" s="45">
        <f>IF('PICK SHEET'!$BE19="RED",REPT("█",'PICK SHEET'!$BB19),"")</f>
      </c>
      <c r="BZ21" s="36">
        <f>IF(OR('PICK SHEET'!$BE19="GREEN",'PICK SHEET'!$BE19="NONE"),REPT("█",'PICK SHEET'!$BB19),"")</f>
      </c>
      <c r="CA21" s="37" t="str">
        <f>'PICK SHEET'!$BE19</f>
        <v>NONE</v>
      </c>
      <c r="CB21" s="38">
        <f>IF(OR('PICK SHEET'!$BE19="GREEN",'PICK SHEET'!$BE19="NONE"),'PICK SHEET'!$BB19,"")</f>
        <v>0</v>
      </c>
      <c r="CC21" s="39" t="str">
        <f>IF(ISBLANK('PICK SHEET'!$BA19),"(no pick made)",'PICK SHEET'!$BA19&amp;" over "&amp;IF('PICK SHEET'!$BA19='PICK SHEET'!$J19,'PICK SHEET'!$K19,'PICK SHEET'!$J19))</f>
        <v>(no pick made)</v>
      </c>
      <c r="CD21" s="11"/>
      <c r="CE21" s="9"/>
      <c r="CF21" s="34" t="str">
        <f>'PICK SHEET'!$D19</f>
        <v>Sun</v>
      </c>
      <c r="CG21" s="35">
        <f>IF('PICK SHEET'!$BJ19="RED",'PICK SHEET'!$BG19,"")</f>
      </c>
      <c r="CH21" s="45">
        <f>IF('PICK SHEET'!$BJ19="RED",REPT("█",'PICK SHEET'!$BG19),"")</f>
      </c>
      <c r="CI21" s="36">
        <f>IF(OR('PICK SHEET'!$BJ19="GREEN",'PICK SHEET'!$BJ19="NONE"),REPT("█",'PICK SHEET'!$BG19),"")</f>
      </c>
      <c r="CJ21" s="37" t="str">
        <f>'PICK SHEET'!$BJ19</f>
        <v>NONE</v>
      </c>
      <c r="CK21" s="38">
        <f>IF(OR('PICK SHEET'!$BJ19="GREEN",'PICK SHEET'!$BJ19="NONE"),'PICK SHEET'!$BG19,"")</f>
        <v>0</v>
      </c>
      <c r="CL21" s="39" t="str">
        <f>IF(ISBLANK('PICK SHEET'!$BF19),"(no pick made)",'PICK SHEET'!$BF19&amp;" over "&amp;IF('PICK SHEET'!$BF19='PICK SHEET'!$J19,'PICK SHEET'!$K19,'PICK SHEET'!$J19))</f>
        <v>(no pick made)</v>
      </c>
      <c r="CM21" s="11"/>
    </row>
    <row r="22" spans="2:91" ht="12.75">
      <c r="B22" s="9"/>
      <c r="C22" s="34" t="str">
        <f>'PICK SHEET'!$D20</f>
        <v>Humanitarian</v>
      </c>
      <c r="D22" s="35">
        <f>IF('PICK SHEET'!$Q20="RED",'PICK SHEET'!$N20,"")</f>
      </c>
      <c r="E22" s="45">
        <f>IF('PICK SHEET'!$Q20="RED",REPT("█",'PICK SHEET'!$N20),"")</f>
      </c>
      <c r="F22" s="36" t="str">
        <f>IF(OR('PICK SHEET'!$Q20="GREEN",'PICK SHEET'!$Q20="NONE"),REPT("█",'PICK SHEET'!$N20),"")</f>
        <v>████████████████████████████</v>
      </c>
      <c r="G22" s="37" t="str">
        <f>'PICK SHEET'!$Q20</f>
        <v>NONE</v>
      </c>
      <c r="H22" s="38">
        <f>IF(OR('PICK SHEET'!$Q20="GREEN",'PICK SHEET'!$Q20="NONE"),'PICK SHEET'!$N20,"")</f>
        <v>28</v>
      </c>
      <c r="I22" s="39" t="str">
        <f>IF(ISBLANK('PICK SHEET'!$M20),"(no pick made)",'PICK SHEET'!$M20&amp;" over "&amp;IF('PICK SHEET'!$M20='PICK SHEET'!$J20,'PICK SHEET'!$K20,'PICK SHEET'!$J20))</f>
        <v>Georgia Tech over Fresno State </v>
      </c>
      <c r="J22" s="11"/>
      <c r="K22" s="9"/>
      <c r="L22" s="34" t="str">
        <f>'PICK SHEET'!$D20</f>
        <v>Humanitarian</v>
      </c>
      <c r="M22" s="35">
        <f>IF('PICK SHEET'!$V20="RED",'PICK SHEET'!$S20,"")</f>
      </c>
      <c r="N22" s="45">
        <f>IF('PICK SHEET'!$V20="RED",REPT("█",'PICK SHEET'!$S20),"")</f>
      </c>
      <c r="O22" s="36">
        <f>IF(OR('PICK SHEET'!$V20="GREEN",'PICK SHEET'!$V20="NONE"),REPT("█",'PICK SHEET'!$S20),"")</f>
      </c>
      <c r="P22" s="37" t="str">
        <f>'PICK SHEET'!$V20</f>
        <v>NONE</v>
      </c>
      <c r="Q22" s="38">
        <f>IF(OR('PICK SHEET'!$V20="GREEN",'PICK SHEET'!$V20="NONE"),'PICK SHEET'!$S20,"")</f>
        <v>0</v>
      </c>
      <c r="R22" s="39" t="str">
        <f>IF(ISBLANK('PICK SHEET'!$R20),"(no pick made)",'PICK SHEET'!$R20&amp;" over "&amp;IF('PICK SHEET'!$R20='PICK SHEET'!$J20,'PICK SHEET'!$K20,'PICK SHEET'!$J20))</f>
        <v>(no pick made)</v>
      </c>
      <c r="S22" s="11"/>
      <c r="T22" s="9"/>
      <c r="U22" s="34" t="str">
        <f>'PICK SHEET'!$D20</f>
        <v>Humanitarian</v>
      </c>
      <c r="V22" s="35">
        <f>IF('PICK SHEET'!$AA20="RED",'PICK SHEET'!$X20,"")</f>
      </c>
      <c r="W22" s="45">
        <f>IF('PICK SHEET'!$AA20="RED",REPT("█",'PICK SHEET'!$X20),"")</f>
      </c>
      <c r="X22" s="36">
        <f>IF(OR('PICK SHEET'!$AA20="GREEN",'PICK SHEET'!$AA20="NONE"),REPT("█",'PICK SHEET'!$X20),"")</f>
      </c>
      <c r="Y22" s="37" t="str">
        <f>'PICK SHEET'!$AA20</f>
        <v>NONE</v>
      </c>
      <c r="Z22" s="38">
        <f>IF(OR('PICK SHEET'!$AA20="GREEN",'PICK SHEET'!$AA20="NONE"),'PICK SHEET'!$X20,"")</f>
        <v>0</v>
      </c>
      <c r="AA22" s="39" t="str">
        <f>IF(ISBLANK('PICK SHEET'!$W20),"(no pick made)",'PICK SHEET'!$W20&amp;" over "&amp;IF('PICK SHEET'!$W20='PICK SHEET'!$J20,'PICK SHEET'!$K20,'PICK SHEET'!$J20))</f>
        <v>(no pick made)</v>
      </c>
      <c r="AB22" s="11"/>
      <c r="AC22" s="9"/>
      <c r="AD22" s="34" t="str">
        <f>'PICK SHEET'!$D20</f>
        <v>Humanitarian</v>
      </c>
      <c r="AE22" s="35">
        <f>IF('PICK SHEET'!$AF20="RED",'PICK SHEET'!$AC20,"")</f>
      </c>
      <c r="AF22" s="45">
        <f>IF('PICK SHEET'!$AF20="RED",REPT("█",'PICK SHEET'!$AC20),"")</f>
      </c>
      <c r="AG22" s="36">
        <f>IF(OR('PICK SHEET'!$AF20="GREEN",'PICK SHEET'!$AF20="NONE"),REPT("█",'PICK SHEET'!$AC20),"")</f>
      </c>
      <c r="AH22" s="37" t="str">
        <f>'PICK SHEET'!$AF20</f>
        <v>NONE</v>
      </c>
      <c r="AI22" s="38">
        <f>IF(OR('PICK SHEET'!$AF20="GREEN",'PICK SHEET'!$AF20="NONE"),'PICK SHEET'!$AC20,"")</f>
        <v>0</v>
      </c>
      <c r="AJ22" s="39" t="str">
        <f>IF(ISBLANK('PICK SHEET'!$AB20),"(no pick made)",'PICK SHEET'!$AB20&amp;" over "&amp;IF('PICK SHEET'!$AB20='PICK SHEET'!$J20,'PICK SHEET'!$K20,'PICK SHEET'!$J20))</f>
        <v>(no pick made)</v>
      </c>
      <c r="AK22" s="11"/>
      <c r="AL22" s="9"/>
      <c r="AM22" s="34" t="str">
        <f>'PICK SHEET'!$D20</f>
        <v>Humanitarian</v>
      </c>
      <c r="AN22" s="35">
        <f>IF('PICK SHEET'!$AK20="RED",'PICK SHEET'!$AH20,"")</f>
      </c>
      <c r="AO22" s="45">
        <f>IF('PICK SHEET'!$AK20="RED",REPT("█",'PICK SHEET'!$AH20),"")</f>
      </c>
      <c r="AP22" s="36">
        <f>IF(OR('PICK SHEET'!$AK20="GREEN",'PICK SHEET'!$AK20="NONE"),REPT("█",'PICK SHEET'!$AH20),"")</f>
      </c>
      <c r="AQ22" s="37" t="str">
        <f>'PICK SHEET'!$AK20</f>
        <v>NONE</v>
      </c>
      <c r="AR22" s="38">
        <f>IF(OR('PICK SHEET'!$AK20="GREEN",'PICK SHEET'!$AK20="NONE"),'PICK SHEET'!$AH20,"")</f>
        <v>0</v>
      </c>
      <c r="AS22" s="39" t="str">
        <f>IF(ISBLANK('PICK SHEET'!$AG20),"(no pick made)",'PICK SHEET'!$AG20&amp;" over "&amp;IF('PICK SHEET'!$AG20='PICK SHEET'!$J20,'PICK SHEET'!$K20,'PICK SHEET'!$J20))</f>
        <v>(no pick made)</v>
      </c>
      <c r="AT22" s="11"/>
      <c r="AU22" s="9"/>
      <c r="AV22" s="34" t="str">
        <f>'PICK SHEET'!$D20</f>
        <v>Humanitarian</v>
      </c>
      <c r="AW22" s="35">
        <f>IF('PICK SHEET'!$AP20="RED",'PICK SHEET'!$AM20,"")</f>
      </c>
      <c r="AX22" s="45">
        <f>IF('PICK SHEET'!$AP20="RED",REPT("█",'PICK SHEET'!$AM20),"")</f>
      </c>
      <c r="AY22" s="36">
        <f>IF(OR('PICK SHEET'!$AP20="GREEN",'PICK SHEET'!$AP20="NONE"),REPT("█",'PICK SHEET'!$AM20),"")</f>
      </c>
      <c r="AZ22" s="37" t="str">
        <f>'PICK SHEET'!$AP20</f>
        <v>NONE</v>
      </c>
      <c r="BA22" s="38">
        <f>IF(OR('PICK SHEET'!$AP20="GREEN",'PICK SHEET'!$AP20="NONE"),'PICK SHEET'!$AM20,"")</f>
        <v>0</v>
      </c>
      <c r="BB22" s="39" t="str">
        <f>IF(ISBLANK('PICK SHEET'!$AL20),"(no pick made)",'PICK SHEET'!$AL20&amp;" over "&amp;IF('PICK SHEET'!$AL20='PICK SHEET'!$J20,'PICK SHEET'!$K20,'PICK SHEET'!$J20))</f>
        <v>(no pick made)</v>
      </c>
      <c r="BC22" s="11"/>
      <c r="BD22" s="9"/>
      <c r="BE22" s="34" t="str">
        <f>'PICK SHEET'!$D20</f>
        <v>Humanitarian</v>
      </c>
      <c r="BF22" s="35">
        <f>IF('PICK SHEET'!$AU20="RED",'PICK SHEET'!$AR20,"")</f>
      </c>
      <c r="BG22" s="45">
        <f>IF('PICK SHEET'!$AU20="RED",REPT("█",'PICK SHEET'!$AR20),"")</f>
      </c>
      <c r="BH22" s="36">
        <f>IF(OR('PICK SHEET'!$AU20="GREEN",'PICK SHEET'!$AU20="NONE"),REPT("█",'PICK SHEET'!$AR20),"")</f>
      </c>
      <c r="BI22" s="37" t="str">
        <f>'PICK SHEET'!$AU20</f>
        <v>NONE</v>
      </c>
      <c r="BJ22" s="38">
        <f>IF(OR('PICK SHEET'!$AU20="GREEN",'PICK SHEET'!$AU20="NONE"),'PICK SHEET'!$AR20,"")</f>
        <v>0</v>
      </c>
      <c r="BK22" s="39" t="str">
        <f>IF(ISBLANK('PICK SHEET'!$AQ20),"(no pick made)",'PICK SHEET'!$AQ20&amp;" over "&amp;IF('PICK SHEET'!$AQ20='PICK SHEET'!$J20,'PICK SHEET'!$K20,'PICK SHEET'!$J20))</f>
        <v>(no pick made)</v>
      </c>
      <c r="BL22" s="11"/>
      <c r="BM22" s="9"/>
      <c r="BN22" s="34" t="str">
        <f>'PICK SHEET'!$D20</f>
        <v>Humanitarian</v>
      </c>
      <c r="BO22" s="35">
        <f>IF('PICK SHEET'!$AZ20="RED",'PICK SHEET'!$AW20,"")</f>
      </c>
      <c r="BP22" s="45">
        <f>IF('PICK SHEET'!$AZ20="RED",REPT("█",'PICK SHEET'!$AW20),"")</f>
      </c>
      <c r="BQ22" s="36">
        <f>IF(OR('PICK SHEET'!$AZ20="GREEN",'PICK SHEET'!$AZ20="NONE"),REPT("█",'PICK SHEET'!$AW20),"")</f>
      </c>
      <c r="BR22" s="37" t="str">
        <f>'PICK SHEET'!$AZ20</f>
        <v>NONE</v>
      </c>
      <c r="BS22" s="38">
        <f>IF(OR('PICK SHEET'!$AZ20="GREEN",'PICK SHEET'!$AZ20="NONE"),'PICK SHEET'!$AW20,"")</f>
        <v>0</v>
      </c>
      <c r="BT22" s="39" t="str">
        <f>IF(ISBLANK('PICK SHEET'!$AV20),"(no pick made)",'PICK SHEET'!$AV20&amp;" over "&amp;IF('PICK SHEET'!$AV20='PICK SHEET'!$J20,'PICK SHEET'!$K20,'PICK SHEET'!$J20))</f>
        <v>(no pick made)</v>
      </c>
      <c r="BU22" s="11"/>
      <c r="BV22" s="9"/>
      <c r="BW22" s="34" t="str">
        <f>'PICK SHEET'!$D20</f>
        <v>Humanitarian</v>
      </c>
      <c r="BX22" s="35">
        <f>IF('PICK SHEET'!$BE20="RED",'PICK SHEET'!$BB20,"")</f>
      </c>
      <c r="BY22" s="45">
        <f>IF('PICK SHEET'!$BE20="RED",REPT("█",'PICK SHEET'!$BB20),"")</f>
      </c>
      <c r="BZ22" s="36">
        <f>IF(OR('PICK SHEET'!$BE20="GREEN",'PICK SHEET'!$BE20="NONE"),REPT("█",'PICK SHEET'!$BB20),"")</f>
      </c>
      <c r="CA22" s="37" t="str">
        <f>'PICK SHEET'!$BE20</f>
        <v>NONE</v>
      </c>
      <c r="CB22" s="38">
        <f>IF(OR('PICK SHEET'!$BE20="GREEN",'PICK SHEET'!$BE20="NONE"),'PICK SHEET'!$BB20,"")</f>
        <v>0</v>
      </c>
      <c r="CC22" s="39" t="str">
        <f>IF(ISBLANK('PICK SHEET'!$BA20),"(no pick made)",'PICK SHEET'!$BA20&amp;" over "&amp;IF('PICK SHEET'!$BA20='PICK SHEET'!$J20,'PICK SHEET'!$K20,'PICK SHEET'!$J20))</f>
        <v>(no pick made)</v>
      </c>
      <c r="CD22" s="11"/>
      <c r="CE22" s="9"/>
      <c r="CF22" s="34" t="str">
        <f>'PICK SHEET'!$D20</f>
        <v>Humanitarian</v>
      </c>
      <c r="CG22" s="35">
        <f>IF('PICK SHEET'!$BJ20="RED",'PICK SHEET'!$BG20,"")</f>
      </c>
      <c r="CH22" s="45">
        <f>IF('PICK SHEET'!$BJ20="RED",REPT("█",'PICK SHEET'!$BG20),"")</f>
      </c>
      <c r="CI22" s="36">
        <f>IF(OR('PICK SHEET'!$BJ20="GREEN",'PICK SHEET'!$BJ20="NONE"),REPT("█",'PICK SHEET'!$BG20),"")</f>
      </c>
      <c r="CJ22" s="37" t="str">
        <f>'PICK SHEET'!$BJ20</f>
        <v>NONE</v>
      </c>
      <c r="CK22" s="38">
        <f>IF(OR('PICK SHEET'!$BJ20="GREEN",'PICK SHEET'!$BJ20="NONE"),'PICK SHEET'!$BG20,"")</f>
        <v>0</v>
      </c>
      <c r="CL22" s="39" t="str">
        <f>IF(ISBLANK('PICK SHEET'!$BF20),"(no pick made)",'PICK SHEET'!$BF20&amp;" over "&amp;IF('PICK SHEET'!$BF20='PICK SHEET'!$J20,'PICK SHEET'!$K20,'PICK SHEET'!$J20))</f>
        <v>(no pick made)</v>
      </c>
      <c r="CM22" s="11"/>
    </row>
    <row r="23" spans="2:91" ht="12.75">
      <c r="B23" s="9"/>
      <c r="C23" s="34" t="str">
        <f>'PICK SHEET'!$D21</f>
        <v>Music City</v>
      </c>
      <c r="D23" s="35">
        <f>IF('PICK SHEET'!$Q21="RED",'PICK SHEET'!$N21,"")</f>
      </c>
      <c r="E23" s="45">
        <f>IF('PICK SHEET'!$Q21="RED",REPT("█",'PICK SHEET'!$N21),"")</f>
      </c>
      <c r="F23" s="36" t="str">
        <f>IF(OR('PICK SHEET'!$Q21="GREEN",'PICK SHEET'!$Q21="NONE"),REPT("█",'PICK SHEET'!$N21),"")</f>
        <v>█████████████████████████████</v>
      </c>
      <c r="G23" s="37" t="str">
        <f>'PICK SHEET'!$Q21</f>
        <v>NONE</v>
      </c>
      <c r="H23" s="38">
        <f>IF(OR('PICK SHEET'!$Q21="GREEN",'PICK SHEET'!$Q21="NONE"),'PICK SHEET'!$N21,"")</f>
        <v>29</v>
      </c>
      <c r="I23" s="39" t="str">
        <f>IF(ISBLANK('PICK SHEET'!$M21),"(no pick made)",'PICK SHEET'!$M21&amp;" over "&amp;IF('PICK SHEET'!$M21='PICK SHEET'!$J21,'PICK SHEET'!$K21,'PICK SHEET'!$J21))</f>
        <v>Kentucky over Florida State </v>
      </c>
      <c r="J23" s="11"/>
      <c r="K23" s="9"/>
      <c r="L23" s="34" t="str">
        <f>'PICK SHEET'!$D21</f>
        <v>Music City</v>
      </c>
      <c r="M23" s="35">
        <f>IF('PICK SHEET'!$V21="RED",'PICK SHEET'!$S21,"")</f>
      </c>
      <c r="N23" s="45">
        <f>IF('PICK SHEET'!$V21="RED",REPT("█",'PICK SHEET'!$S21),"")</f>
      </c>
      <c r="O23" s="36">
        <f>IF(OR('PICK SHEET'!$V21="GREEN",'PICK SHEET'!$V21="NONE"),REPT("█",'PICK SHEET'!$S21),"")</f>
      </c>
      <c r="P23" s="37" t="str">
        <f>'PICK SHEET'!$V21</f>
        <v>NONE</v>
      </c>
      <c r="Q23" s="38">
        <f>IF(OR('PICK SHEET'!$V21="GREEN",'PICK SHEET'!$V21="NONE"),'PICK SHEET'!$S21,"")</f>
        <v>0</v>
      </c>
      <c r="R23" s="39" t="str">
        <f>IF(ISBLANK('PICK SHEET'!$R21),"(no pick made)",'PICK SHEET'!$R21&amp;" over "&amp;IF('PICK SHEET'!$R21='PICK SHEET'!$J21,'PICK SHEET'!$K21,'PICK SHEET'!$J21))</f>
        <v>(no pick made)</v>
      </c>
      <c r="S23" s="11"/>
      <c r="T23" s="9"/>
      <c r="U23" s="34" t="str">
        <f>'PICK SHEET'!$D21</f>
        <v>Music City</v>
      </c>
      <c r="V23" s="35">
        <f>IF('PICK SHEET'!$AA21="RED",'PICK SHEET'!$X21,"")</f>
      </c>
      <c r="W23" s="45">
        <f>IF('PICK SHEET'!$AA21="RED",REPT("█",'PICK SHEET'!$X21),"")</f>
      </c>
      <c r="X23" s="36">
        <f>IF(OR('PICK SHEET'!$AA21="GREEN",'PICK SHEET'!$AA21="NONE"),REPT("█",'PICK SHEET'!$X21),"")</f>
      </c>
      <c r="Y23" s="37" t="str">
        <f>'PICK SHEET'!$AA21</f>
        <v>NONE</v>
      </c>
      <c r="Z23" s="38">
        <f>IF(OR('PICK SHEET'!$AA21="GREEN",'PICK SHEET'!$AA21="NONE"),'PICK SHEET'!$X21,"")</f>
        <v>0</v>
      </c>
      <c r="AA23" s="39" t="str">
        <f>IF(ISBLANK('PICK SHEET'!$W21),"(no pick made)",'PICK SHEET'!$W21&amp;" over "&amp;IF('PICK SHEET'!$W21='PICK SHEET'!$J21,'PICK SHEET'!$K21,'PICK SHEET'!$J21))</f>
        <v>(no pick made)</v>
      </c>
      <c r="AB23" s="11"/>
      <c r="AC23" s="9"/>
      <c r="AD23" s="34" t="str">
        <f>'PICK SHEET'!$D21</f>
        <v>Music City</v>
      </c>
      <c r="AE23" s="35">
        <f>IF('PICK SHEET'!$AF21="RED",'PICK SHEET'!$AC21,"")</f>
      </c>
      <c r="AF23" s="45">
        <f>IF('PICK SHEET'!$AF21="RED",REPT("█",'PICK SHEET'!$AC21),"")</f>
      </c>
      <c r="AG23" s="36">
        <f>IF(OR('PICK SHEET'!$AF21="GREEN",'PICK SHEET'!$AF21="NONE"),REPT("█",'PICK SHEET'!$AC21),"")</f>
      </c>
      <c r="AH23" s="37" t="str">
        <f>'PICK SHEET'!$AF21</f>
        <v>NONE</v>
      </c>
      <c r="AI23" s="38">
        <f>IF(OR('PICK SHEET'!$AF21="GREEN",'PICK SHEET'!$AF21="NONE"),'PICK SHEET'!$AC21,"")</f>
        <v>0</v>
      </c>
      <c r="AJ23" s="39" t="str">
        <f>IF(ISBLANK('PICK SHEET'!$AB21),"(no pick made)",'PICK SHEET'!$AB21&amp;" over "&amp;IF('PICK SHEET'!$AB21='PICK SHEET'!$J21,'PICK SHEET'!$K21,'PICK SHEET'!$J21))</f>
        <v>(no pick made)</v>
      </c>
      <c r="AK23" s="11"/>
      <c r="AL23" s="9"/>
      <c r="AM23" s="34" t="str">
        <f>'PICK SHEET'!$D21</f>
        <v>Music City</v>
      </c>
      <c r="AN23" s="35">
        <f>IF('PICK SHEET'!$AK21="RED",'PICK SHEET'!$AH21,"")</f>
      </c>
      <c r="AO23" s="45">
        <f>IF('PICK SHEET'!$AK21="RED",REPT("█",'PICK SHEET'!$AH21),"")</f>
      </c>
      <c r="AP23" s="36">
        <f>IF(OR('PICK SHEET'!$AK21="GREEN",'PICK SHEET'!$AK21="NONE"),REPT("█",'PICK SHEET'!$AH21),"")</f>
      </c>
      <c r="AQ23" s="37" t="str">
        <f>'PICK SHEET'!$AK21</f>
        <v>NONE</v>
      </c>
      <c r="AR23" s="38">
        <f>IF(OR('PICK SHEET'!$AK21="GREEN",'PICK SHEET'!$AK21="NONE"),'PICK SHEET'!$AH21,"")</f>
        <v>0</v>
      </c>
      <c r="AS23" s="39" t="str">
        <f>IF(ISBLANK('PICK SHEET'!$AG21),"(no pick made)",'PICK SHEET'!$AG21&amp;" over "&amp;IF('PICK SHEET'!$AG21='PICK SHEET'!$J21,'PICK SHEET'!$K21,'PICK SHEET'!$J21))</f>
        <v>(no pick made)</v>
      </c>
      <c r="AT23" s="11"/>
      <c r="AU23" s="9"/>
      <c r="AV23" s="34" t="str">
        <f>'PICK SHEET'!$D21</f>
        <v>Music City</v>
      </c>
      <c r="AW23" s="35">
        <f>IF('PICK SHEET'!$AP21="RED",'PICK SHEET'!$AM21,"")</f>
      </c>
      <c r="AX23" s="45">
        <f>IF('PICK SHEET'!$AP21="RED",REPT("█",'PICK SHEET'!$AM21),"")</f>
      </c>
      <c r="AY23" s="36">
        <f>IF(OR('PICK SHEET'!$AP21="GREEN",'PICK SHEET'!$AP21="NONE"),REPT("█",'PICK SHEET'!$AM21),"")</f>
      </c>
      <c r="AZ23" s="37" t="str">
        <f>'PICK SHEET'!$AP21</f>
        <v>NONE</v>
      </c>
      <c r="BA23" s="38">
        <f>IF(OR('PICK SHEET'!$AP21="GREEN",'PICK SHEET'!$AP21="NONE"),'PICK SHEET'!$AM21,"")</f>
        <v>0</v>
      </c>
      <c r="BB23" s="39" t="str">
        <f>IF(ISBLANK('PICK SHEET'!$AL21),"(no pick made)",'PICK SHEET'!$AL21&amp;" over "&amp;IF('PICK SHEET'!$AL21='PICK SHEET'!$J21,'PICK SHEET'!$K21,'PICK SHEET'!$J21))</f>
        <v>(no pick made)</v>
      </c>
      <c r="BC23" s="11"/>
      <c r="BD23" s="9"/>
      <c r="BE23" s="34" t="str">
        <f>'PICK SHEET'!$D21</f>
        <v>Music City</v>
      </c>
      <c r="BF23" s="35">
        <f>IF('PICK SHEET'!$AU21="RED",'PICK SHEET'!$AR21,"")</f>
      </c>
      <c r="BG23" s="45">
        <f>IF('PICK SHEET'!$AU21="RED",REPT("█",'PICK SHEET'!$AR21),"")</f>
      </c>
      <c r="BH23" s="36">
        <f>IF(OR('PICK SHEET'!$AU21="GREEN",'PICK SHEET'!$AU21="NONE"),REPT("█",'PICK SHEET'!$AR21),"")</f>
      </c>
      <c r="BI23" s="37" t="str">
        <f>'PICK SHEET'!$AU21</f>
        <v>NONE</v>
      </c>
      <c r="BJ23" s="38">
        <f>IF(OR('PICK SHEET'!$AU21="GREEN",'PICK SHEET'!$AU21="NONE"),'PICK SHEET'!$AR21,"")</f>
        <v>0</v>
      </c>
      <c r="BK23" s="39" t="str">
        <f>IF(ISBLANK('PICK SHEET'!$AQ21),"(no pick made)",'PICK SHEET'!$AQ21&amp;" over "&amp;IF('PICK SHEET'!$AQ21='PICK SHEET'!$J21,'PICK SHEET'!$K21,'PICK SHEET'!$J21))</f>
        <v>(no pick made)</v>
      </c>
      <c r="BL23" s="11"/>
      <c r="BM23" s="9"/>
      <c r="BN23" s="34" t="str">
        <f>'PICK SHEET'!$D21</f>
        <v>Music City</v>
      </c>
      <c r="BO23" s="35">
        <f>IF('PICK SHEET'!$AZ21="RED",'PICK SHEET'!$AW21,"")</f>
      </c>
      <c r="BP23" s="45">
        <f>IF('PICK SHEET'!$AZ21="RED",REPT("█",'PICK SHEET'!$AW21),"")</f>
      </c>
      <c r="BQ23" s="36">
        <f>IF(OR('PICK SHEET'!$AZ21="GREEN",'PICK SHEET'!$AZ21="NONE"),REPT("█",'PICK SHEET'!$AW21),"")</f>
      </c>
      <c r="BR23" s="37" t="str">
        <f>'PICK SHEET'!$AZ21</f>
        <v>NONE</v>
      </c>
      <c r="BS23" s="38">
        <f>IF(OR('PICK SHEET'!$AZ21="GREEN",'PICK SHEET'!$AZ21="NONE"),'PICK SHEET'!$AW21,"")</f>
        <v>0</v>
      </c>
      <c r="BT23" s="39" t="str">
        <f>IF(ISBLANK('PICK SHEET'!$AV21),"(no pick made)",'PICK SHEET'!$AV21&amp;" over "&amp;IF('PICK SHEET'!$AV21='PICK SHEET'!$J21,'PICK SHEET'!$K21,'PICK SHEET'!$J21))</f>
        <v>(no pick made)</v>
      </c>
      <c r="BU23" s="11"/>
      <c r="BV23" s="9"/>
      <c r="BW23" s="34" t="str">
        <f>'PICK SHEET'!$D21</f>
        <v>Music City</v>
      </c>
      <c r="BX23" s="35">
        <f>IF('PICK SHEET'!$BE21="RED",'PICK SHEET'!$BB21,"")</f>
      </c>
      <c r="BY23" s="45">
        <f>IF('PICK SHEET'!$BE21="RED",REPT("█",'PICK SHEET'!$BB21),"")</f>
      </c>
      <c r="BZ23" s="36">
        <f>IF(OR('PICK SHEET'!$BE21="GREEN",'PICK SHEET'!$BE21="NONE"),REPT("█",'PICK SHEET'!$BB21),"")</f>
      </c>
      <c r="CA23" s="37" t="str">
        <f>'PICK SHEET'!$BE21</f>
        <v>NONE</v>
      </c>
      <c r="CB23" s="38">
        <f>IF(OR('PICK SHEET'!$BE21="GREEN",'PICK SHEET'!$BE21="NONE"),'PICK SHEET'!$BB21,"")</f>
        <v>0</v>
      </c>
      <c r="CC23" s="39" t="str">
        <f>IF(ISBLANK('PICK SHEET'!$BA21),"(no pick made)",'PICK SHEET'!$BA21&amp;" over "&amp;IF('PICK SHEET'!$BA21='PICK SHEET'!$J21,'PICK SHEET'!$K21,'PICK SHEET'!$J21))</f>
        <v>(no pick made)</v>
      </c>
      <c r="CD23" s="11"/>
      <c r="CE23" s="9"/>
      <c r="CF23" s="34" t="str">
        <f>'PICK SHEET'!$D21</f>
        <v>Music City</v>
      </c>
      <c r="CG23" s="35">
        <f>IF('PICK SHEET'!$BJ21="RED",'PICK SHEET'!$BG21,"")</f>
      </c>
      <c r="CH23" s="45">
        <f>IF('PICK SHEET'!$BJ21="RED",REPT("█",'PICK SHEET'!$BG21),"")</f>
      </c>
      <c r="CI23" s="36">
        <f>IF(OR('PICK SHEET'!$BJ21="GREEN",'PICK SHEET'!$BJ21="NONE"),REPT("█",'PICK SHEET'!$BG21),"")</f>
      </c>
      <c r="CJ23" s="37" t="str">
        <f>'PICK SHEET'!$BJ21</f>
        <v>NONE</v>
      </c>
      <c r="CK23" s="38">
        <f>IF(OR('PICK SHEET'!$BJ21="GREEN",'PICK SHEET'!$BJ21="NONE"),'PICK SHEET'!$BG21,"")</f>
        <v>0</v>
      </c>
      <c r="CL23" s="39" t="str">
        <f>IF(ISBLANK('PICK SHEET'!$BF21),"(no pick made)",'PICK SHEET'!$BF21&amp;" over "&amp;IF('PICK SHEET'!$BF21='PICK SHEET'!$J21,'PICK SHEET'!$K21,'PICK SHEET'!$J21))</f>
        <v>(no pick made)</v>
      </c>
      <c r="CM23" s="11"/>
    </row>
    <row r="24" spans="2:91" ht="12.75">
      <c r="B24" s="9"/>
      <c r="C24" s="34" t="str">
        <f>'PICK SHEET'!$D22</f>
        <v>Chick-fil-A</v>
      </c>
      <c r="D24" s="35">
        <f>IF('PICK SHEET'!$Q22="RED",'PICK SHEET'!$N22,"")</f>
      </c>
      <c r="E24" s="45">
        <f>IF('PICK SHEET'!$Q22="RED",REPT("█",'PICK SHEET'!$N22),"")</f>
      </c>
      <c r="F24" s="36" t="str">
        <f>IF(OR('PICK SHEET'!$Q22="GREEN",'PICK SHEET'!$Q22="NONE"),REPT("█",'PICK SHEET'!$N22),"")</f>
        <v>██████████████████</v>
      </c>
      <c r="G24" s="37" t="str">
        <f>'PICK SHEET'!$Q22</f>
        <v>NONE</v>
      </c>
      <c r="H24" s="38">
        <f>IF(OR('PICK SHEET'!$Q22="GREEN",'PICK SHEET'!$Q22="NONE"),'PICK SHEET'!$N22,"")</f>
        <v>18</v>
      </c>
      <c r="I24" s="39" t="str">
        <f>IF(ISBLANK('PICK SHEET'!$M22),"(no pick made)",'PICK SHEET'!$M22&amp;" over "&amp;IF('PICK SHEET'!$M22='PICK SHEET'!$J22,'PICK SHEET'!$K22,'PICK SHEET'!$J22))</f>
        <v>Clemson  over Auburn</v>
      </c>
      <c r="J24" s="11"/>
      <c r="K24" s="9"/>
      <c r="L24" s="34" t="str">
        <f>'PICK SHEET'!$D22</f>
        <v>Chick-fil-A</v>
      </c>
      <c r="M24" s="35">
        <f>IF('PICK SHEET'!$V22="RED",'PICK SHEET'!$S22,"")</f>
      </c>
      <c r="N24" s="45">
        <f>IF('PICK SHEET'!$V22="RED",REPT("█",'PICK SHEET'!$S22),"")</f>
      </c>
      <c r="O24" s="36">
        <f>IF(OR('PICK SHEET'!$V22="GREEN",'PICK SHEET'!$V22="NONE"),REPT("█",'PICK SHEET'!$S22),"")</f>
      </c>
      <c r="P24" s="37" t="str">
        <f>'PICK SHEET'!$V22</f>
        <v>NONE</v>
      </c>
      <c r="Q24" s="38">
        <f>IF(OR('PICK SHEET'!$V22="GREEN",'PICK SHEET'!$V22="NONE"),'PICK SHEET'!$S22,"")</f>
        <v>0</v>
      </c>
      <c r="R24" s="39" t="str">
        <f>IF(ISBLANK('PICK SHEET'!$R22),"(no pick made)",'PICK SHEET'!$R22&amp;" over "&amp;IF('PICK SHEET'!$R22='PICK SHEET'!$J22,'PICK SHEET'!$K22,'PICK SHEET'!$J22))</f>
        <v>(no pick made)</v>
      </c>
      <c r="S24" s="11"/>
      <c r="T24" s="9"/>
      <c r="U24" s="34" t="str">
        <f>'PICK SHEET'!$D22</f>
        <v>Chick-fil-A</v>
      </c>
      <c r="V24" s="35">
        <f>IF('PICK SHEET'!$AA22="RED",'PICK SHEET'!$X22,"")</f>
      </c>
      <c r="W24" s="45">
        <f>IF('PICK SHEET'!$AA22="RED",REPT("█",'PICK SHEET'!$X22),"")</f>
      </c>
      <c r="X24" s="36">
        <f>IF(OR('PICK SHEET'!$AA22="GREEN",'PICK SHEET'!$AA22="NONE"),REPT("█",'PICK SHEET'!$X22),"")</f>
      </c>
      <c r="Y24" s="37" t="str">
        <f>'PICK SHEET'!$AA22</f>
        <v>NONE</v>
      </c>
      <c r="Z24" s="38">
        <f>IF(OR('PICK SHEET'!$AA22="GREEN",'PICK SHEET'!$AA22="NONE"),'PICK SHEET'!$X22,"")</f>
        <v>0</v>
      </c>
      <c r="AA24" s="39" t="str">
        <f>IF(ISBLANK('PICK SHEET'!$W22),"(no pick made)",'PICK SHEET'!$W22&amp;" over "&amp;IF('PICK SHEET'!$W22='PICK SHEET'!$J22,'PICK SHEET'!$K22,'PICK SHEET'!$J22))</f>
        <v>(no pick made)</v>
      </c>
      <c r="AB24" s="11"/>
      <c r="AC24" s="9"/>
      <c r="AD24" s="34" t="str">
        <f>'PICK SHEET'!$D22</f>
        <v>Chick-fil-A</v>
      </c>
      <c r="AE24" s="35">
        <f>IF('PICK SHEET'!$AF22="RED",'PICK SHEET'!$AC22,"")</f>
      </c>
      <c r="AF24" s="45">
        <f>IF('PICK SHEET'!$AF22="RED",REPT("█",'PICK SHEET'!$AC22),"")</f>
      </c>
      <c r="AG24" s="36">
        <f>IF(OR('PICK SHEET'!$AF22="GREEN",'PICK SHEET'!$AF22="NONE"),REPT("█",'PICK SHEET'!$AC22),"")</f>
      </c>
      <c r="AH24" s="37" t="str">
        <f>'PICK SHEET'!$AF22</f>
        <v>NONE</v>
      </c>
      <c r="AI24" s="38">
        <f>IF(OR('PICK SHEET'!$AF22="GREEN",'PICK SHEET'!$AF22="NONE"),'PICK SHEET'!$AC22,"")</f>
        <v>0</v>
      </c>
      <c r="AJ24" s="39" t="str">
        <f>IF(ISBLANK('PICK SHEET'!$AB22),"(no pick made)",'PICK SHEET'!$AB22&amp;" over "&amp;IF('PICK SHEET'!$AB22='PICK SHEET'!$J22,'PICK SHEET'!$K22,'PICK SHEET'!$J22))</f>
        <v>(no pick made)</v>
      </c>
      <c r="AK24" s="11"/>
      <c r="AL24" s="9"/>
      <c r="AM24" s="34" t="str">
        <f>'PICK SHEET'!$D22</f>
        <v>Chick-fil-A</v>
      </c>
      <c r="AN24" s="35">
        <f>IF('PICK SHEET'!$AK22="RED",'PICK SHEET'!$AH22,"")</f>
      </c>
      <c r="AO24" s="45">
        <f>IF('PICK SHEET'!$AK22="RED",REPT("█",'PICK SHEET'!$AH22),"")</f>
      </c>
      <c r="AP24" s="36">
        <f>IF(OR('PICK SHEET'!$AK22="GREEN",'PICK SHEET'!$AK22="NONE"),REPT("█",'PICK SHEET'!$AH22),"")</f>
      </c>
      <c r="AQ24" s="37" t="str">
        <f>'PICK SHEET'!$AK22</f>
        <v>NONE</v>
      </c>
      <c r="AR24" s="38">
        <f>IF(OR('PICK SHEET'!$AK22="GREEN",'PICK SHEET'!$AK22="NONE"),'PICK SHEET'!$AH22,"")</f>
        <v>0</v>
      </c>
      <c r="AS24" s="39" t="str">
        <f>IF(ISBLANK('PICK SHEET'!$AG22),"(no pick made)",'PICK SHEET'!$AG22&amp;" over "&amp;IF('PICK SHEET'!$AG22='PICK SHEET'!$J22,'PICK SHEET'!$K22,'PICK SHEET'!$J22))</f>
        <v>(no pick made)</v>
      </c>
      <c r="AT24" s="11"/>
      <c r="AU24" s="9"/>
      <c r="AV24" s="34" t="str">
        <f>'PICK SHEET'!$D22</f>
        <v>Chick-fil-A</v>
      </c>
      <c r="AW24" s="35">
        <f>IF('PICK SHEET'!$AP22="RED",'PICK SHEET'!$AM22,"")</f>
      </c>
      <c r="AX24" s="45">
        <f>IF('PICK SHEET'!$AP22="RED",REPT("█",'PICK SHEET'!$AM22),"")</f>
      </c>
      <c r="AY24" s="36">
        <f>IF(OR('PICK SHEET'!$AP22="GREEN",'PICK SHEET'!$AP22="NONE"),REPT("█",'PICK SHEET'!$AM22),"")</f>
      </c>
      <c r="AZ24" s="37" t="str">
        <f>'PICK SHEET'!$AP22</f>
        <v>NONE</v>
      </c>
      <c r="BA24" s="38">
        <f>IF(OR('PICK SHEET'!$AP22="GREEN",'PICK SHEET'!$AP22="NONE"),'PICK SHEET'!$AM22,"")</f>
        <v>0</v>
      </c>
      <c r="BB24" s="39" t="str">
        <f>IF(ISBLANK('PICK SHEET'!$AL22),"(no pick made)",'PICK SHEET'!$AL22&amp;" over "&amp;IF('PICK SHEET'!$AL22='PICK SHEET'!$J22,'PICK SHEET'!$K22,'PICK SHEET'!$J22))</f>
        <v>(no pick made)</v>
      </c>
      <c r="BC24" s="11"/>
      <c r="BD24" s="9"/>
      <c r="BE24" s="34" t="str">
        <f>'PICK SHEET'!$D22</f>
        <v>Chick-fil-A</v>
      </c>
      <c r="BF24" s="35">
        <f>IF('PICK SHEET'!$AU22="RED",'PICK SHEET'!$AR22,"")</f>
      </c>
      <c r="BG24" s="45">
        <f>IF('PICK SHEET'!$AU22="RED",REPT("█",'PICK SHEET'!$AR22),"")</f>
      </c>
      <c r="BH24" s="36">
        <f>IF(OR('PICK SHEET'!$AU22="GREEN",'PICK SHEET'!$AU22="NONE"),REPT("█",'PICK SHEET'!$AR22),"")</f>
      </c>
      <c r="BI24" s="37" t="str">
        <f>'PICK SHEET'!$AU22</f>
        <v>NONE</v>
      </c>
      <c r="BJ24" s="38">
        <f>IF(OR('PICK SHEET'!$AU22="GREEN",'PICK SHEET'!$AU22="NONE"),'PICK SHEET'!$AR22,"")</f>
        <v>0</v>
      </c>
      <c r="BK24" s="39" t="str">
        <f>IF(ISBLANK('PICK SHEET'!$AQ22),"(no pick made)",'PICK SHEET'!$AQ22&amp;" over "&amp;IF('PICK SHEET'!$AQ22='PICK SHEET'!$J22,'PICK SHEET'!$K22,'PICK SHEET'!$J22))</f>
        <v>(no pick made)</v>
      </c>
      <c r="BL24" s="11"/>
      <c r="BM24" s="9"/>
      <c r="BN24" s="34" t="str">
        <f>'PICK SHEET'!$D22</f>
        <v>Chick-fil-A</v>
      </c>
      <c r="BO24" s="35">
        <f>IF('PICK SHEET'!$AZ22="RED",'PICK SHEET'!$AW22,"")</f>
      </c>
      <c r="BP24" s="45">
        <f>IF('PICK SHEET'!$AZ22="RED",REPT("█",'PICK SHEET'!$AW22),"")</f>
      </c>
      <c r="BQ24" s="36">
        <f>IF(OR('PICK SHEET'!$AZ22="GREEN",'PICK SHEET'!$AZ22="NONE"),REPT("█",'PICK SHEET'!$AW22),"")</f>
      </c>
      <c r="BR24" s="37" t="str">
        <f>'PICK SHEET'!$AZ22</f>
        <v>NONE</v>
      </c>
      <c r="BS24" s="38">
        <f>IF(OR('PICK SHEET'!$AZ22="GREEN",'PICK SHEET'!$AZ22="NONE"),'PICK SHEET'!$AW22,"")</f>
        <v>0</v>
      </c>
      <c r="BT24" s="39" t="str">
        <f>IF(ISBLANK('PICK SHEET'!$AV22),"(no pick made)",'PICK SHEET'!$AV22&amp;" over "&amp;IF('PICK SHEET'!$AV22='PICK SHEET'!$J22,'PICK SHEET'!$K22,'PICK SHEET'!$J22))</f>
        <v>(no pick made)</v>
      </c>
      <c r="BU24" s="11"/>
      <c r="BV24" s="9"/>
      <c r="BW24" s="34" t="str">
        <f>'PICK SHEET'!$D22</f>
        <v>Chick-fil-A</v>
      </c>
      <c r="BX24" s="35">
        <f>IF('PICK SHEET'!$BE22="RED",'PICK SHEET'!$BB22,"")</f>
      </c>
      <c r="BY24" s="45">
        <f>IF('PICK SHEET'!$BE22="RED",REPT("█",'PICK SHEET'!$BB22),"")</f>
      </c>
      <c r="BZ24" s="36">
        <f>IF(OR('PICK SHEET'!$BE22="GREEN",'PICK SHEET'!$BE22="NONE"),REPT("█",'PICK SHEET'!$BB22),"")</f>
      </c>
      <c r="CA24" s="37" t="str">
        <f>'PICK SHEET'!$BE22</f>
        <v>NONE</v>
      </c>
      <c r="CB24" s="38">
        <f>IF(OR('PICK SHEET'!$BE22="GREEN",'PICK SHEET'!$BE22="NONE"),'PICK SHEET'!$BB22,"")</f>
        <v>0</v>
      </c>
      <c r="CC24" s="39" t="str">
        <f>IF(ISBLANK('PICK SHEET'!$BA22),"(no pick made)",'PICK SHEET'!$BA22&amp;" over "&amp;IF('PICK SHEET'!$BA22='PICK SHEET'!$J22,'PICK SHEET'!$K22,'PICK SHEET'!$J22))</f>
        <v>(no pick made)</v>
      </c>
      <c r="CD24" s="11"/>
      <c r="CE24" s="9"/>
      <c r="CF24" s="34" t="str">
        <f>'PICK SHEET'!$D22</f>
        <v>Chick-fil-A</v>
      </c>
      <c r="CG24" s="35">
        <f>IF('PICK SHEET'!$BJ22="RED",'PICK SHEET'!$BG22,"")</f>
      </c>
      <c r="CH24" s="45">
        <f>IF('PICK SHEET'!$BJ22="RED",REPT("█",'PICK SHEET'!$BG22),"")</f>
      </c>
      <c r="CI24" s="36">
        <f>IF(OR('PICK SHEET'!$BJ22="GREEN",'PICK SHEET'!$BJ22="NONE"),REPT("█",'PICK SHEET'!$BG22),"")</f>
      </c>
      <c r="CJ24" s="37" t="str">
        <f>'PICK SHEET'!$BJ22</f>
        <v>NONE</v>
      </c>
      <c r="CK24" s="38">
        <f>IF(OR('PICK SHEET'!$BJ22="GREEN",'PICK SHEET'!$BJ22="NONE"),'PICK SHEET'!$BG22,"")</f>
        <v>0</v>
      </c>
      <c r="CL24" s="39" t="str">
        <f>IF(ISBLANK('PICK SHEET'!$BF22),"(no pick made)",'PICK SHEET'!$BF22&amp;" over "&amp;IF('PICK SHEET'!$BF22='PICK SHEET'!$J22,'PICK SHEET'!$K22,'PICK SHEET'!$J22))</f>
        <v>(no pick made)</v>
      </c>
      <c r="CM24" s="11"/>
    </row>
    <row r="25" spans="2:91" ht="12.75">
      <c r="B25" s="9"/>
      <c r="C25" s="34" t="str">
        <f>'PICK SHEET'!$D23</f>
        <v>Insight</v>
      </c>
      <c r="D25" s="35">
        <f>IF('PICK SHEET'!$Q23="RED",'PICK SHEET'!$N23,"")</f>
      </c>
      <c r="E25" s="45">
        <f>IF('PICK SHEET'!$Q23="RED",REPT("█",'PICK SHEET'!$N23),"")</f>
      </c>
      <c r="F25" s="36" t="str">
        <f>IF(OR('PICK SHEET'!$Q23="GREEN",'PICK SHEET'!$Q23="NONE"),REPT("█",'PICK SHEET'!$N23),"")</f>
        <v>█████</v>
      </c>
      <c r="G25" s="37" t="str">
        <f>'PICK SHEET'!$Q23</f>
        <v>NONE</v>
      </c>
      <c r="H25" s="38">
        <f>IF(OR('PICK SHEET'!$Q23="GREEN",'PICK SHEET'!$Q23="NONE"),'PICK SHEET'!$N23,"")</f>
        <v>5</v>
      </c>
      <c r="I25" s="39" t="str">
        <f>IF(ISBLANK('PICK SHEET'!$M23),"(no pick made)",'PICK SHEET'!$M23&amp;" over "&amp;IF('PICK SHEET'!$M23='PICK SHEET'!$J23,'PICK SHEET'!$K23,'PICK SHEET'!$J23))</f>
        <v>Oklahoma State  over Indiana</v>
      </c>
      <c r="J25" s="11"/>
      <c r="K25" s="9"/>
      <c r="L25" s="34" t="str">
        <f>'PICK SHEET'!$D23</f>
        <v>Insight</v>
      </c>
      <c r="M25" s="35">
        <f>IF('PICK SHEET'!$V23="RED",'PICK SHEET'!$S23,"")</f>
      </c>
      <c r="N25" s="45">
        <f>IF('PICK SHEET'!$V23="RED",REPT("█",'PICK SHEET'!$S23),"")</f>
      </c>
      <c r="O25" s="36">
        <f>IF(OR('PICK SHEET'!$V23="GREEN",'PICK SHEET'!$V23="NONE"),REPT("█",'PICK SHEET'!$S23),"")</f>
      </c>
      <c r="P25" s="37" t="str">
        <f>'PICK SHEET'!$V23</f>
        <v>NONE</v>
      </c>
      <c r="Q25" s="38">
        <f>IF(OR('PICK SHEET'!$V23="GREEN",'PICK SHEET'!$V23="NONE"),'PICK SHEET'!$S23,"")</f>
        <v>0</v>
      </c>
      <c r="R25" s="39" t="str">
        <f>IF(ISBLANK('PICK SHEET'!$R23),"(no pick made)",'PICK SHEET'!$R23&amp;" over "&amp;IF('PICK SHEET'!$R23='PICK SHEET'!$J23,'PICK SHEET'!$K23,'PICK SHEET'!$J23))</f>
        <v>(no pick made)</v>
      </c>
      <c r="S25" s="11"/>
      <c r="T25" s="9"/>
      <c r="U25" s="34" t="str">
        <f>'PICK SHEET'!$D23</f>
        <v>Insight</v>
      </c>
      <c r="V25" s="35">
        <f>IF('PICK SHEET'!$AA23="RED",'PICK SHEET'!$X23,"")</f>
      </c>
      <c r="W25" s="45">
        <f>IF('PICK SHEET'!$AA23="RED",REPT("█",'PICK SHEET'!$X23),"")</f>
      </c>
      <c r="X25" s="36">
        <f>IF(OR('PICK SHEET'!$AA23="GREEN",'PICK SHEET'!$AA23="NONE"),REPT("█",'PICK SHEET'!$X23),"")</f>
      </c>
      <c r="Y25" s="37" t="str">
        <f>'PICK SHEET'!$AA23</f>
        <v>NONE</v>
      </c>
      <c r="Z25" s="38">
        <f>IF(OR('PICK SHEET'!$AA23="GREEN",'PICK SHEET'!$AA23="NONE"),'PICK SHEET'!$X23,"")</f>
        <v>0</v>
      </c>
      <c r="AA25" s="39" t="str">
        <f>IF(ISBLANK('PICK SHEET'!$W23),"(no pick made)",'PICK SHEET'!$W23&amp;" over "&amp;IF('PICK SHEET'!$W23='PICK SHEET'!$J23,'PICK SHEET'!$K23,'PICK SHEET'!$J23))</f>
        <v>(no pick made)</v>
      </c>
      <c r="AB25" s="11"/>
      <c r="AC25" s="9"/>
      <c r="AD25" s="34" t="str">
        <f>'PICK SHEET'!$D23</f>
        <v>Insight</v>
      </c>
      <c r="AE25" s="35">
        <f>IF('PICK SHEET'!$AF23="RED",'PICK SHEET'!$AC23,"")</f>
      </c>
      <c r="AF25" s="45">
        <f>IF('PICK SHEET'!$AF23="RED",REPT("█",'PICK SHEET'!$AC23),"")</f>
      </c>
      <c r="AG25" s="36">
        <f>IF(OR('PICK SHEET'!$AF23="GREEN",'PICK SHEET'!$AF23="NONE"),REPT("█",'PICK SHEET'!$AC23),"")</f>
      </c>
      <c r="AH25" s="37" t="str">
        <f>'PICK SHEET'!$AF23</f>
        <v>NONE</v>
      </c>
      <c r="AI25" s="38">
        <f>IF(OR('PICK SHEET'!$AF23="GREEN",'PICK SHEET'!$AF23="NONE"),'PICK SHEET'!$AC23,"")</f>
        <v>0</v>
      </c>
      <c r="AJ25" s="39" t="str">
        <f>IF(ISBLANK('PICK SHEET'!$AB23),"(no pick made)",'PICK SHEET'!$AB23&amp;" over "&amp;IF('PICK SHEET'!$AB23='PICK SHEET'!$J23,'PICK SHEET'!$K23,'PICK SHEET'!$J23))</f>
        <v>(no pick made)</v>
      </c>
      <c r="AK25" s="11"/>
      <c r="AL25" s="9"/>
      <c r="AM25" s="34" t="str">
        <f>'PICK SHEET'!$D23</f>
        <v>Insight</v>
      </c>
      <c r="AN25" s="35">
        <f>IF('PICK SHEET'!$AK23="RED",'PICK SHEET'!$AH23,"")</f>
      </c>
      <c r="AO25" s="45">
        <f>IF('PICK SHEET'!$AK23="RED",REPT("█",'PICK SHEET'!$AH23),"")</f>
      </c>
      <c r="AP25" s="36">
        <f>IF(OR('PICK SHEET'!$AK23="GREEN",'PICK SHEET'!$AK23="NONE"),REPT("█",'PICK SHEET'!$AH23),"")</f>
      </c>
      <c r="AQ25" s="37" t="str">
        <f>'PICK SHEET'!$AK23</f>
        <v>NONE</v>
      </c>
      <c r="AR25" s="38">
        <f>IF(OR('PICK SHEET'!$AK23="GREEN",'PICK SHEET'!$AK23="NONE"),'PICK SHEET'!$AH23,"")</f>
        <v>0</v>
      </c>
      <c r="AS25" s="39" t="str">
        <f>IF(ISBLANK('PICK SHEET'!$AG23),"(no pick made)",'PICK SHEET'!$AG23&amp;" over "&amp;IF('PICK SHEET'!$AG23='PICK SHEET'!$J23,'PICK SHEET'!$K23,'PICK SHEET'!$J23))</f>
        <v>(no pick made)</v>
      </c>
      <c r="AT25" s="11"/>
      <c r="AU25" s="9"/>
      <c r="AV25" s="34" t="str">
        <f>'PICK SHEET'!$D23</f>
        <v>Insight</v>
      </c>
      <c r="AW25" s="35">
        <f>IF('PICK SHEET'!$AP23="RED",'PICK SHEET'!$AM23,"")</f>
      </c>
      <c r="AX25" s="45">
        <f>IF('PICK SHEET'!$AP23="RED",REPT("█",'PICK SHEET'!$AM23),"")</f>
      </c>
      <c r="AY25" s="36">
        <f>IF(OR('PICK SHEET'!$AP23="GREEN",'PICK SHEET'!$AP23="NONE"),REPT("█",'PICK SHEET'!$AM23),"")</f>
      </c>
      <c r="AZ25" s="37" t="str">
        <f>'PICK SHEET'!$AP23</f>
        <v>NONE</v>
      </c>
      <c r="BA25" s="38">
        <f>IF(OR('PICK SHEET'!$AP23="GREEN",'PICK SHEET'!$AP23="NONE"),'PICK SHEET'!$AM23,"")</f>
        <v>0</v>
      </c>
      <c r="BB25" s="39" t="str">
        <f>IF(ISBLANK('PICK SHEET'!$AL23),"(no pick made)",'PICK SHEET'!$AL23&amp;" over "&amp;IF('PICK SHEET'!$AL23='PICK SHEET'!$J23,'PICK SHEET'!$K23,'PICK SHEET'!$J23))</f>
        <v>(no pick made)</v>
      </c>
      <c r="BC25" s="11"/>
      <c r="BD25" s="9"/>
      <c r="BE25" s="34" t="str">
        <f>'PICK SHEET'!$D23</f>
        <v>Insight</v>
      </c>
      <c r="BF25" s="35">
        <f>IF('PICK SHEET'!$AU23="RED",'PICK SHEET'!$AR23,"")</f>
      </c>
      <c r="BG25" s="45">
        <f>IF('PICK SHEET'!$AU23="RED",REPT("█",'PICK SHEET'!$AR23),"")</f>
      </c>
      <c r="BH25" s="36">
        <f>IF(OR('PICK SHEET'!$AU23="GREEN",'PICK SHEET'!$AU23="NONE"),REPT("█",'PICK SHEET'!$AR23),"")</f>
      </c>
      <c r="BI25" s="37" t="str">
        <f>'PICK SHEET'!$AU23</f>
        <v>NONE</v>
      </c>
      <c r="BJ25" s="38">
        <f>IF(OR('PICK SHEET'!$AU23="GREEN",'PICK SHEET'!$AU23="NONE"),'PICK SHEET'!$AR23,"")</f>
        <v>0</v>
      </c>
      <c r="BK25" s="39" t="str">
        <f>IF(ISBLANK('PICK SHEET'!$AQ23),"(no pick made)",'PICK SHEET'!$AQ23&amp;" over "&amp;IF('PICK SHEET'!$AQ23='PICK SHEET'!$J23,'PICK SHEET'!$K23,'PICK SHEET'!$J23))</f>
        <v>(no pick made)</v>
      </c>
      <c r="BL25" s="11"/>
      <c r="BM25" s="9"/>
      <c r="BN25" s="34" t="str">
        <f>'PICK SHEET'!$D23</f>
        <v>Insight</v>
      </c>
      <c r="BO25" s="35">
        <f>IF('PICK SHEET'!$AZ23="RED",'PICK SHEET'!$AW23,"")</f>
      </c>
      <c r="BP25" s="45">
        <f>IF('PICK SHEET'!$AZ23="RED",REPT("█",'PICK SHEET'!$AW23),"")</f>
      </c>
      <c r="BQ25" s="36">
        <f>IF(OR('PICK SHEET'!$AZ23="GREEN",'PICK SHEET'!$AZ23="NONE"),REPT("█",'PICK SHEET'!$AW23),"")</f>
      </c>
      <c r="BR25" s="37" t="str">
        <f>'PICK SHEET'!$AZ23</f>
        <v>NONE</v>
      </c>
      <c r="BS25" s="38">
        <f>IF(OR('PICK SHEET'!$AZ23="GREEN",'PICK SHEET'!$AZ23="NONE"),'PICK SHEET'!$AW23,"")</f>
        <v>0</v>
      </c>
      <c r="BT25" s="39" t="str">
        <f>IF(ISBLANK('PICK SHEET'!$AV23),"(no pick made)",'PICK SHEET'!$AV23&amp;" over "&amp;IF('PICK SHEET'!$AV23='PICK SHEET'!$J23,'PICK SHEET'!$K23,'PICK SHEET'!$J23))</f>
        <v>(no pick made)</v>
      </c>
      <c r="BU25" s="11"/>
      <c r="BV25" s="9"/>
      <c r="BW25" s="34" t="str">
        <f>'PICK SHEET'!$D23</f>
        <v>Insight</v>
      </c>
      <c r="BX25" s="35">
        <f>IF('PICK SHEET'!$BE23="RED",'PICK SHEET'!$BB23,"")</f>
      </c>
      <c r="BY25" s="45">
        <f>IF('PICK SHEET'!$BE23="RED",REPT("█",'PICK SHEET'!$BB23),"")</f>
      </c>
      <c r="BZ25" s="36">
        <f>IF(OR('PICK SHEET'!$BE23="GREEN",'PICK SHEET'!$BE23="NONE"),REPT("█",'PICK SHEET'!$BB23),"")</f>
      </c>
      <c r="CA25" s="37" t="str">
        <f>'PICK SHEET'!$BE23</f>
        <v>NONE</v>
      </c>
      <c r="CB25" s="38">
        <f>IF(OR('PICK SHEET'!$BE23="GREEN",'PICK SHEET'!$BE23="NONE"),'PICK SHEET'!$BB23,"")</f>
        <v>0</v>
      </c>
      <c r="CC25" s="39" t="str">
        <f>IF(ISBLANK('PICK SHEET'!$BA23),"(no pick made)",'PICK SHEET'!$BA23&amp;" over "&amp;IF('PICK SHEET'!$BA23='PICK SHEET'!$J23,'PICK SHEET'!$K23,'PICK SHEET'!$J23))</f>
        <v>(no pick made)</v>
      </c>
      <c r="CD25" s="11"/>
      <c r="CE25" s="9"/>
      <c r="CF25" s="34" t="str">
        <f>'PICK SHEET'!$D23</f>
        <v>Insight</v>
      </c>
      <c r="CG25" s="35">
        <f>IF('PICK SHEET'!$BJ23="RED",'PICK SHEET'!$BG23,"")</f>
      </c>
      <c r="CH25" s="45">
        <f>IF('PICK SHEET'!$BJ23="RED",REPT("█",'PICK SHEET'!$BG23),"")</f>
      </c>
      <c r="CI25" s="36">
        <f>IF(OR('PICK SHEET'!$BJ23="GREEN",'PICK SHEET'!$BJ23="NONE"),REPT("█",'PICK SHEET'!$BG23),"")</f>
      </c>
      <c r="CJ25" s="37" t="str">
        <f>'PICK SHEET'!$BJ23</f>
        <v>NONE</v>
      </c>
      <c r="CK25" s="38">
        <f>IF(OR('PICK SHEET'!$BJ23="GREEN",'PICK SHEET'!$BJ23="NONE"),'PICK SHEET'!$BG23,"")</f>
        <v>0</v>
      </c>
      <c r="CL25" s="39" t="str">
        <f>IF(ISBLANK('PICK SHEET'!$BF23),"(no pick made)",'PICK SHEET'!$BF23&amp;" over "&amp;IF('PICK SHEET'!$BF23='PICK SHEET'!$J23,'PICK SHEET'!$K23,'PICK SHEET'!$J23))</f>
        <v>(no pick made)</v>
      </c>
      <c r="CM25" s="11"/>
    </row>
    <row r="26" spans="2:91" ht="12.75">
      <c r="B26" s="9"/>
      <c r="C26" s="34" t="str">
        <f>'PICK SHEET'!$D24</f>
        <v>Outback</v>
      </c>
      <c r="D26" s="35">
        <f>IF('PICK SHEET'!$Q24="RED",'PICK SHEET'!$N24,"")</f>
      </c>
      <c r="E26" s="45">
        <f>IF('PICK SHEET'!$Q24="RED",REPT("█",'PICK SHEET'!$N24),"")</f>
      </c>
      <c r="F26" s="36" t="str">
        <f>IF(OR('PICK SHEET'!$Q24="GREEN",'PICK SHEET'!$Q24="NONE"),REPT("█",'PICK SHEET'!$N24),"")</f>
        <v>███████████████████████████</v>
      </c>
      <c r="G26" s="37" t="str">
        <f>'PICK SHEET'!$Q24</f>
        <v>NONE</v>
      </c>
      <c r="H26" s="38">
        <f>IF(OR('PICK SHEET'!$Q24="GREEN",'PICK SHEET'!$Q24="NONE"),'PICK SHEET'!$N24,"")</f>
        <v>27</v>
      </c>
      <c r="I26" s="39" t="str">
        <f>IF(ISBLANK('PICK SHEET'!$M24),"(no pick made)",'PICK SHEET'!$M24&amp;" over "&amp;IF('PICK SHEET'!$M24='PICK SHEET'!$J24,'PICK SHEET'!$K24,'PICK SHEET'!$J24))</f>
        <v>Tennessee  over Wisconsin</v>
      </c>
      <c r="J26" s="11"/>
      <c r="K26" s="9"/>
      <c r="L26" s="34" t="str">
        <f>'PICK SHEET'!$D24</f>
        <v>Outback</v>
      </c>
      <c r="M26" s="35">
        <f>IF('PICK SHEET'!$V24="RED",'PICK SHEET'!$S24,"")</f>
      </c>
      <c r="N26" s="45">
        <f>IF('PICK SHEET'!$V24="RED",REPT("█",'PICK SHEET'!$S24),"")</f>
      </c>
      <c r="O26" s="36">
        <f>IF(OR('PICK SHEET'!$V24="GREEN",'PICK SHEET'!$V24="NONE"),REPT("█",'PICK SHEET'!$S24),"")</f>
      </c>
      <c r="P26" s="37" t="str">
        <f>'PICK SHEET'!$V24</f>
        <v>NONE</v>
      </c>
      <c r="Q26" s="38">
        <f>IF(OR('PICK SHEET'!$V24="GREEN",'PICK SHEET'!$V24="NONE"),'PICK SHEET'!$S24,"")</f>
        <v>0</v>
      </c>
      <c r="R26" s="39" t="str">
        <f>IF(ISBLANK('PICK SHEET'!$R24),"(no pick made)",'PICK SHEET'!$R24&amp;" over "&amp;IF('PICK SHEET'!$R24='PICK SHEET'!$J24,'PICK SHEET'!$K24,'PICK SHEET'!$J24))</f>
        <v>(no pick made)</v>
      </c>
      <c r="S26" s="11"/>
      <c r="T26" s="9"/>
      <c r="U26" s="34" t="str">
        <f>'PICK SHEET'!$D24</f>
        <v>Outback</v>
      </c>
      <c r="V26" s="35">
        <f>IF('PICK SHEET'!$AA24="RED",'PICK SHEET'!$X24,"")</f>
      </c>
      <c r="W26" s="45">
        <f>IF('PICK SHEET'!$AA24="RED",REPT("█",'PICK SHEET'!$X24),"")</f>
      </c>
      <c r="X26" s="36">
        <f>IF(OR('PICK SHEET'!$AA24="GREEN",'PICK SHEET'!$AA24="NONE"),REPT("█",'PICK SHEET'!$X24),"")</f>
      </c>
      <c r="Y26" s="37" t="str">
        <f>'PICK SHEET'!$AA24</f>
        <v>NONE</v>
      </c>
      <c r="Z26" s="38">
        <f>IF(OR('PICK SHEET'!$AA24="GREEN",'PICK SHEET'!$AA24="NONE"),'PICK SHEET'!$X24,"")</f>
        <v>0</v>
      </c>
      <c r="AA26" s="39" t="str">
        <f>IF(ISBLANK('PICK SHEET'!$W24),"(no pick made)",'PICK SHEET'!$W24&amp;" over "&amp;IF('PICK SHEET'!$W24='PICK SHEET'!$J24,'PICK SHEET'!$K24,'PICK SHEET'!$J24))</f>
        <v>(no pick made)</v>
      </c>
      <c r="AB26" s="11"/>
      <c r="AC26" s="9"/>
      <c r="AD26" s="34" t="str">
        <f>'PICK SHEET'!$D24</f>
        <v>Outback</v>
      </c>
      <c r="AE26" s="35">
        <f>IF('PICK SHEET'!$AF24="RED",'PICK SHEET'!$AC24,"")</f>
      </c>
      <c r="AF26" s="45">
        <f>IF('PICK SHEET'!$AF24="RED",REPT("█",'PICK SHEET'!$AC24),"")</f>
      </c>
      <c r="AG26" s="36">
        <f>IF(OR('PICK SHEET'!$AF24="GREEN",'PICK SHEET'!$AF24="NONE"),REPT("█",'PICK SHEET'!$AC24),"")</f>
      </c>
      <c r="AH26" s="37" t="str">
        <f>'PICK SHEET'!$AF24</f>
        <v>NONE</v>
      </c>
      <c r="AI26" s="38">
        <f>IF(OR('PICK SHEET'!$AF24="GREEN",'PICK SHEET'!$AF24="NONE"),'PICK SHEET'!$AC24,"")</f>
        <v>0</v>
      </c>
      <c r="AJ26" s="39" t="str">
        <f>IF(ISBLANK('PICK SHEET'!$AB24),"(no pick made)",'PICK SHEET'!$AB24&amp;" over "&amp;IF('PICK SHEET'!$AB24='PICK SHEET'!$J24,'PICK SHEET'!$K24,'PICK SHEET'!$J24))</f>
        <v>(no pick made)</v>
      </c>
      <c r="AK26" s="11"/>
      <c r="AL26" s="9"/>
      <c r="AM26" s="34" t="str">
        <f>'PICK SHEET'!$D24</f>
        <v>Outback</v>
      </c>
      <c r="AN26" s="35">
        <f>IF('PICK SHEET'!$AK24="RED",'PICK SHEET'!$AH24,"")</f>
      </c>
      <c r="AO26" s="45">
        <f>IF('PICK SHEET'!$AK24="RED",REPT("█",'PICK SHEET'!$AH24),"")</f>
      </c>
      <c r="AP26" s="36">
        <f>IF(OR('PICK SHEET'!$AK24="GREEN",'PICK SHEET'!$AK24="NONE"),REPT("█",'PICK SHEET'!$AH24),"")</f>
      </c>
      <c r="AQ26" s="37" t="str">
        <f>'PICK SHEET'!$AK24</f>
        <v>NONE</v>
      </c>
      <c r="AR26" s="38">
        <f>IF(OR('PICK SHEET'!$AK24="GREEN",'PICK SHEET'!$AK24="NONE"),'PICK SHEET'!$AH24,"")</f>
        <v>0</v>
      </c>
      <c r="AS26" s="39" t="str">
        <f>IF(ISBLANK('PICK SHEET'!$AG24),"(no pick made)",'PICK SHEET'!$AG24&amp;" over "&amp;IF('PICK SHEET'!$AG24='PICK SHEET'!$J24,'PICK SHEET'!$K24,'PICK SHEET'!$J24))</f>
        <v>(no pick made)</v>
      </c>
      <c r="AT26" s="11"/>
      <c r="AU26" s="9"/>
      <c r="AV26" s="34" t="str">
        <f>'PICK SHEET'!$D24</f>
        <v>Outback</v>
      </c>
      <c r="AW26" s="35">
        <f>IF('PICK SHEET'!$AP24="RED",'PICK SHEET'!$AM24,"")</f>
      </c>
      <c r="AX26" s="45">
        <f>IF('PICK SHEET'!$AP24="RED",REPT("█",'PICK SHEET'!$AM24),"")</f>
      </c>
      <c r="AY26" s="36">
        <f>IF(OR('PICK SHEET'!$AP24="GREEN",'PICK SHEET'!$AP24="NONE"),REPT("█",'PICK SHEET'!$AM24),"")</f>
      </c>
      <c r="AZ26" s="37" t="str">
        <f>'PICK SHEET'!$AP24</f>
        <v>NONE</v>
      </c>
      <c r="BA26" s="38">
        <f>IF(OR('PICK SHEET'!$AP24="GREEN",'PICK SHEET'!$AP24="NONE"),'PICK SHEET'!$AM24,"")</f>
        <v>0</v>
      </c>
      <c r="BB26" s="39" t="str">
        <f>IF(ISBLANK('PICK SHEET'!$AL24),"(no pick made)",'PICK SHEET'!$AL24&amp;" over "&amp;IF('PICK SHEET'!$AL24='PICK SHEET'!$J24,'PICK SHEET'!$K24,'PICK SHEET'!$J24))</f>
        <v>(no pick made)</v>
      </c>
      <c r="BC26" s="11"/>
      <c r="BD26" s="9"/>
      <c r="BE26" s="34" t="str">
        <f>'PICK SHEET'!$D24</f>
        <v>Outback</v>
      </c>
      <c r="BF26" s="35">
        <f>IF('PICK SHEET'!$AU24="RED",'PICK SHEET'!$AR24,"")</f>
      </c>
      <c r="BG26" s="45">
        <f>IF('PICK SHEET'!$AU24="RED",REPT("█",'PICK SHEET'!$AR24),"")</f>
      </c>
      <c r="BH26" s="36">
        <f>IF(OR('PICK SHEET'!$AU24="GREEN",'PICK SHEET'!$AU24="NONE"),REPT("█",'PICK SHEET'!$AR24),"")</f>
      </c>
      <c r="BI26" s="37" t="str">
        <f>'PICK SHEET'!$AU24</f>
        <v>NONE</v>
      </c>
      <c r="BJ26" s="38">
        <f>IF(OR('PICK SHEET'!$AU24="GREEN",'PICK SHEET'!$AU24="NONE"),'PICK SHEET'!$AR24,"")</f>
        <v>0</v>
      </c>
      <c r="BK26" s="39" t="str">
        <f>IF(ISBLANK('PICK SHEET'!$AQ24),"(no pick made)",'PICK SHEET'!$AQ24&amp;" over "&amp;IF('PICK SHEET'!$AQ24='PICK SHEET'!$J24,'PICK SHEET'!$K24,'PICK SHEET'!$J24))</f>
        <v>(no pick made)</v>
      </c>
      <c r="BL26" s="11"/>
      <c r="BM26" s="9"/>
      <c r="BN26" s="34" t="str">
        <f>'PICK SHEET'!$D24</f>
        <v>Outback</v>
      </c>
      <c r="BO26" s="35">
        <f>IF('PICK SHEET'!$AZ24="RED",'PICK SHEET'!$AW24,"")</f>
      </c>
      <c r="BP26" s="45">
        <f>IF('PICK SHEET'!$AZ24="RED",REPT("█",'PICK SHEET'!$AW24),"")</f>
      </c>
      <c r="BQ26" s="36">
        <f>IF(OR('PICK SHEET'!$AZ24="GREEN",'PICK SHEET'!$AZ24="NONE"),REPT("█",'PICK SHEET'!$AW24),"")</f>
      </c>
      <c r="BR26" s="37" t="str">
        <f>'PICK SHEET'!$AZ24</f>
        <v>NONE</v>
      </c>
      <c r="BS26" s="38">
        <f>IF(OR('PICK SHEET'!$AZ24="GREEN",'PICK SHEET'!$AZ24="NONE"),'PICK SHEET'!$AW24,"")</f>
        <v>0</v>
      </c>
      <c r="BT26" s="39" t="str">
        <f>IF(ISBLANK('PICK SHEET'!$AV24),"(no pick made)",'PICK SHEET'!$AV24&amp;" over "&amp;IF('PICK SHEET'!$AV24='PICK SHEET'!$J24,'PICK SHEET'!$K24,'PICK SHEET'!$J24))</f>
        <v>(no pick made)</v>
      </c>
      <c r="BU26" s="11"/>
      <c r="BV26" s="9"/>
      <c r="BW26" s="34" t="str">
        <f>'PICK SHEET'!$D24</f>
        <v>Outback</v>
      </c>
      <c r="BX26" s="35">
        <f>IF('PICK SHEET'!$BE24="RED",'PICK SHEET'!$BB24,"")</f>
      </c>
      <c r="BY26" s="45">
        <f>IF('PICK SHEET'!$BE24="RED",REPT("█",'PICK SHEET'!$BB24),"")</f>
      </c>
      <c r="BZ26" s="36">
        <f>IF(OR('PICK SHEET'!$BE24="GREEN",'PICK SHEET'!$BE24="NONE"),REPT("█",'PICK SHEET'!$BB24),"")</f>
      </c>
      <c r="CA26" s="37" t="str">
        <f>'PICK SHEET'!$BE24</f>
        <v>NONE</v>
      </c>
      <c r="CB26" s="38">
        <f>IF(OR('PICK SHEET'!$BE24="GREEN",'PICK SHEET'!$BE24="NONE"),'PICK SHEET'!$BB24,"")</f>
        <v>0</v>
      </c>
      <c r="CC26" s="39" t="str">
        <f>IF(ISBLANK('PICK SHEET'!$BA24),"(no pick made)",'PICK SHEET'!$BA24&amp;" over "&amp;IF('PICK SHEET'!$BA24='PICK SHEET'!$J24,'PICK SHEET'!$K24,'PICK SHEET'!$J24))</f>
        <v>(no pick made)</v>
      </c>
      <c r="CD26" s="11"/>
      <c r="CE26" s="9"/>
      <c r="CF26" s="34" t="str">
        <f>'PICK SHEET'!$D24</f>
        <v>Outback</v>
      </c>
      <c r="CG26" s="35">
        <f>IF('PICK SHEET'!$BJ24="RED",'PICK SHEET'!$BG24,"")</f>
      </c>
      <c r="CH26" s="45">
        <f>IF('PICK SHEET'!$BJ24="RED",REPT("█",'PICK SHEET'!$BG24),"")</f>
      </c>
      <c r="CI26" s="36">
        <f>IF(OR('PICK SHEET'!$BJ24="GREEN",'PICK SHEET'!$BJ24="NONE"),REPT("█",'PICK SHEET'!$BG24),"")</f>
      </c>
      <c r="CJ26" s="37" t="str">
        <f>'PICK SHEET'!$BJ24</f>
        <v>NONE</v>
      </c>
      <c r="CK26" s="38">
        <f>IF(OR('PICK SHEET'!$BJ24="GREEN",'PICK SHEET'!$BJ24="NONE"),'PICK SHEET'!$BG24,"")</f>
        <v>0</v>
      </c>
      <c r="CL26" s="39" t="str">
        <f>IF(ISBLANK('PICK SHEET'!$BF24),"(no pick made)",'PICK SHEET'!$BF24&amp;" over "&amp;IF('PICK SHEET'!$BF24='PICK SHEET'!$J24,'PICK SHEET'!$K24,'PICK SHEET'!$J24))</f>
        <v>(no pick made)</v>
      </c>
      <c r="CM26" s="11"/>
    </row>
    <row r="27" spans="2:91" ht="12.75">
      <c r="B27" s="9"/>
      <c r="C27" s="34" t="str">
        <f>'PICK SHEET'!$D25</f>
        <v>Cotton</v>
      </c>
      <c r="D27" s="35">
        <f>IF('PICK SHEET'!$Q25="RED",'PICK SHEET'!$N25,"")</f>
      </c>
      <c r="E27" s="45">
        <f>IF('PICK SHEET'!$Q25="RED",REPT("█",'PICK SHEET'!$N25),"")</f>
      </c>
      <c r="F27" s="36" t="str">
        <f>IF(OR('PICK SHEET'!$Q25="GREEN",'PICK SHEET'!$Q25="NONE"),REPT("█",'PICK SHEET'!$N25),"")</f>
        <v>███████████████</v>
      </c>
      <c r="G27" s="37" t="str">
        <f>'PICK SHEET'!$Q25</f>
        <v>NONE</v>
      </c>
      <c r="H27" s="38">
        <f>IF(OR('PICK SHEET'!$Q25="GREEN",'PICK SHEET'!$Q25="NONE"),'PICK SHEET'!$N25,"")</f>
        <v>15</v>
      </c>
      <c r="I27" s="39" t="str">
        <f>IF(ISBLANK('PICK SHEET'!$M25),"(no pick made)",'PICK SHEET'!$M25&amp;" over "&amp;IF('PICK SHEET'!$M25='PICK SHEET'!$J25,'PICK SHEET'!$K25,'PICK SHEET'!$J25))</f>
        <v>Missouri over Arkansas </v>
      </c>
      <c r="J27" s="11"/>
      <c r="K27" s="9"/>
      <c r="L27" s="34" t="str">
        <f>'PICK SHEET'!$D25</f>
        <v>Cotton</v>
      </c>
      <c r="M27" s="35">
        <f>IF('PICK SHEET'!$V25="RED",'PICK SHEET'!$S25,"")</f>
      </c>
      <c r="N27" s="45">
        <f>IF('PICK SHEET'!$V25="RED",REPT("█",'PICK SHEET'!$S25),"")</f>
      </c>
      <c r="O27" s="36">
        <f>IF(OR('PICK SHEET'!$V25="GREEN",'PICK SHEET'!$V25="NONE"),REPT("█",'PICK SHEET'!$S25),"")</f>
      </c>
      <c r="P27" s="37" t="str">
        <f>'PICK SHEET'!$V25</f>
        <v>NONE</v>
      </c>
      <c r="Q27" s="38">
        <f>IF(OR('PICK SHEET'!$V25="GREEN",'PICK SHEET'!$V25="NONE"),'PICK SHEET'!$S25,"")</f>
        <v>0</v>
      </c>
      <c r="R27" s="39" t="str">
        <f>IF(ISBLANK('PICK SHEET'!$R25),"(no pick made)",'PICK SHEET'!$R25&amp;" over "&amp;IF('PICK SHEET'!$R25='PICK SHEET'!$J25,'PICK SHEET'!$K25,'PICK SHEET'!$J25))</f>
        <v>(no pick made)</v>
      </c>
      <c r="S27" s="11"/>
      <c r="T27" s="9"/>
      <c r="U27" s="34" t="str">
        <f>'PICK SHEET'!$D25</f>
        <v>Cotton</v>
      </c>
      <c r="V27" s="35">
        <f>IF('PICK SHEET'!$AA25="RED",'PICK SHEET'!$X25,"")</f>
      </c>
      <c r="W27" s="45">
        <f>IF('PICK SHEET'!$AA25="RED",REPT("█",'PICK SHEET'!$X25),"")</f>
      </c>
      <c r="X27" s="36">
        <f>IF(OR('PICK SHEET'!$AA25="GREEN",'PICK SHEET'!$AA25="NONE"),REPT("█",'PICK SHEET'!$X25),"")</f>
      </c>
      <c r="Y27" s="37" t="str">
        <f>'PICK SHEET'!$AA25</f>
        <v>NONE</v>
      </c>
      <c r="Z27" s="38">
        <f>IF(OR('PICK SHEET'!$AA25="GREEN",'PICK SHEET'!$AA25="NONE"),'PICK SHEET'!$X25,"")</f>
        <v>0</v>
      </c>
      <c r="AA27" s="39" t="str">
        <f>IF(ISBLANK('PICK SHEET'!$W25),"(no pick made)",'PICK SHEET'!$W25&amp;" over "&amp;IF('PICK SHEET'!$W25='PICK SHEET'!$J25,'PICK SHEET'!$K25,'PICK SHEET'!$J25))</f>
        <v>(no pick made)</v>
      </c>
      <c r="AB27" s="11"/>
      <c r="AC27" s="9"/>
      <c r="AD27" s="34" t="str">
        <f>'PICK SHEET'!$D25</f>
        <v>Cotton</v>
      </c>
      <c r="AE27" s="35">
        <f>IF('PICK SHEET'!$AF25="RED",'PICK SHEET'!$AC25,"")</f>
      </c>
      <c r="AF27" s="45">
        <f>IF('PICK SHEET'!$AF25="RED",REPT("█",'PICK SHEET'!$AC25),"")</f>
      </c>
      <c r="AG27" s="36">
        <f>IF(OR('PICK SHEET'!$AF25="GREEN",'PICK SHEET'!$AF25="NONE"),REPT("█",'PICK SHEET'!$AC25),"")</f>
      </c>
      <c r="AH27" s="37" t="str">
        <f>'PICK SHEET'!$AF25</f>
        <v>NONE</v>
      </c>
      <c r="AI27" s="38">
        <f>IF(OR('PICK SHEET'!$AF25="GREEN",'PICK SHEET'!$AF25="NONE"),'PICK SHEET'!$AC25,"")</f>
        <v>0</v>
      </c>
      <c r="AJ27" s="39" t="str">
        <f>IF(ISBLANK('PICK SHEET'!$AB25),"(no pick made)",'PICK SHEET'!$AB25&amp;" over "&amp;IF('PICK SHEET'!$AB25='PICK SHEET'!$J25,'PICK SHEET'!$K25,'PICK SHEET'!$J25))</f>
        <v>(no pick made)</v>
      </c>
      <c r="AK27" s="11"/>
      <c r="AL27" s="9"/>
      <c r="AM27" s="34" t="str">
        <f>'PICK SHEET'!$D25</f>
        <v>Cotton</v>
      </c>
      <c r="AN27" s="35">
        <f>IF('PICK SHEET'!$AK25="RED",'PICK SHEET'!$AH25,"")</f>
      </c>
      <c r="AO27" s="45">
        <f>IF('PICK SHEET'!$AK25="RED",REPT("█",'PICK SHEET'!$AH25),"")</f>
      </c>
      <c r="AP27" s="36">
        <f>IF(OR('PICK SHEET'!$AK25="GREEN",'PICK SHEET'!$AK25="NONE"),REPT("█",'PICK SHEET'!$AH25),"")</f>
      </c>
      <c r="AQ27" s="37" t="str">
        <f>'PICK SHEET'!$AK25</f>
        <v>NONE</v>
      </c>
      <c r="AR27" s="38">
        <f>IF(OR('PICK SHEET'!$AK25="GREEN",'PICK SHEET'!$AK25="NONE"),'PICK SHEET'!$AH25,"")</f>
        <v>0</v>
      </c>
      <c r="AS27" s="39" t="str">
        <f>IF(ISBLANK('PICK SHEET'!$AG25),"(no pick made)",'PICK SHEET'!$AG25&amp;" over "&amp;IF('PICK SHEET'!$AG25='PICK SHEET'!$J25,'PICK SHEET'!$K25,'PICK SHEET'!$J25))</f>
        <v>(no pick made)</v>
      </c>
      <c r="AT27" s="11"/>
      <c r="AU27" s="9"/>
      <c r="AV27" s="34" t="str">
        <f>'PICK SHEET'!$D25</f>
        <v>Cotton</v>
      </c>
      <c r="AW27" s="35">
        <f>IF('PICK SHEET'!$AP25="RED",'PICK SHEET'!$AM25,"")</f>
      </c>
      <c r="AX27" s="45">
        <f>IF('PICK SHEET'!$AP25="RED",REPT("█",'PICK SHEET'!$AM25),"")</f>
      </c>
      <c r="AY27" s="36">
        <f>IF(OR('PICK SHEET'!$AP25="GREEN",'PICK SHEET'!$AP25="NONE"),REPT("█",'PICK SHEET'!$AM25),"")</f>
      </c>
      <c r="AZ27" s="37" t="str">
        <f>'PICK SHEET'!$AP25</f>
        <v>NONE</v>
      </c>
      <c r="BA27" s="38">
        <f>IF(OR('PICK SHEET'!$AP25="GREEN",'PICK SHEET'!$AP25="NONE"),'PICK SHEET'!$AM25,"")</f>
        <v>0</v>
      </c>
      <c r="BB27" s="39" t="str">
        <f>IF(ISBLANK('PICK SHEET'!$AL25),"(no pick made)",'PICK SHEET'!$AL25&amp;" over "&amp;IF('PICK SHEET'!$AL25='PICK SHEET'!$J25,'PICK SHEET'!$K25,'PICK SHEET'!$J25))</f>
        <v>(no pick made)</v>
      </c>
      <c r="BC27" s="11"/>
      <c r="BD27" s="9"/>
      <c r="BE27" s="34" t="str">
        <f>'PICK SHEET'!$D25</f>
        <v>Cotton</v>
      </c>
      <c r="BF27" s="35">
        <f>IF('PICK SHEET'!$AU25="RED",'PICK SHEET'!$AR25,"")</f>
      </c>
      <c r="BG27" s="45">
        <f>IF('PICK SHEET'!$AU25="RED",REPT("█",'PICK SHEET'!$AR25),"")</f>
      </c>
      <c r="BH27" s="36">
        <f>IF(OR('PICK SHEET'!$AU25="GREEN",'PICK SHEET'!$AU25="NONE"),REPT("█",'PICK SHEET'!$AR25),"")</f>
      </c>
      <c r="BI27" s="37" t="str">
        <f>'PICK SHEET'!$AU25</f>
        <v>NONE</v>
      </c>
      <c r="BJ27" s="38">
        <f>IF(OR('PICK SHEET'!$AU25="GREEN",'PICK SHEET'!$AU25="NONE"),'PICK SHEET'!$AR25,"")</f>
        <v>0</v>
      </c>
      <c r="BK27" s="39" t="str">
        <f>IF(ISBLANK('PICK SHEET'!$AQ25),"(no pick made)",'PICK SHEET'!$AQ25&amp;" over "&amp;IF('PICK SHEET'!$AQ25='PICK SHEET'!$J25,'PICK SHEET'!$K25,'PICK SHEET'!$J25))</f>
        <v>(no pick made)</v>
      </c>
      <c r="BL27" s="11"/>
      <c r="BM27" s="9"/>
      <c r="BN27" s="34" t="str">
        <f>'PICK SHEET'!$D25</f>
        <v>Cotton</v>
      </c>
      <c r="BO27" s="35">
        <f>IF('PICK SHEET'!$AZ25="RED",'PICK SHEET'!$AW25,"")</f>
      </c>
      <c r="BP27" s="45">
        <f>IF('PICK SHEET'!$AZ25="RED",REPT("█",'PICK SHEET'!$AW25),"")</f>
      </c>
      <c r="BQ27" s="36">
        <f>IF(OR('PICK SHEET'!$AZ25="GREEN",'PICK SHEET'!$AZ25="NONE"),REPT("█",'PICK SHEET'!$AW25),"")</f>
      </c>
      <c r="BR27" s="37" t="str">
        <f>'PICK SHEET'!$AZ25</f>
        <v>NONE</v>
      </c>
      <c r="BS27" s="38">
        <f>IF(OR('PICK SHEET'!$AZ25="GREEN",'PICK SHEET'!$AZ25="NONE"),'PICK SHEET'!$AW25,"")</f>
        <v>0</v>
      </c>
      <c r="BT27" s="39" t="str">
        <f>IF(ISBLANK('PICK SHEET'!$AV25),"(no pick made)",'PICK SHEET'!$AV25&amp;" over "&amp;IF('PICK SHEET'!$AV25='PICK SHEET'!$J25,'PICK SHEET'!$K25,'PICK SHEET'!$J25))</f>
        <v>(no pick made)</v>
      </c>
      <c r="BU27" s="11"/>
      <c r="BV27" s="9"/>
      <c r="BW27" s="34" t="str">
        <f>'PICK SHEET'!$D25</f>
        <v>Cotton</v>
      </c>
      <c r="BX27" s="35">
        <f>IF('PICK SHEET'!$BE25="RED",'PICK SHEET'!$BB25,"")</f>
      </c>
      <c r="BY27" s="45">
        <f>IF('PICK SHEET'!$BE25="RED",REPT("█",'PICK SHEET'!$BB25),"")</f>
      </c>
      <c r="BZ27" s="36">
        <f>IF(OR('PICK SHEET'!$BE25="GREEN",'PICK SHEET'!$BE25="NONE"),REPT("█",'PICK SHEET'!$BB25),"")</f>
      </c>
      <c r="CA27" s="37" t="str">
        <f>'PICK SHEET'!$BE25</f>
        <v>NONE</v>
      </c>
      <c r="CB27" s="38">
        <f>IF(OR('PICK SHEET'!$BE25="GREEN",'PICK SHEET'!$BE25="NONE"),'PICK SHEET'!$BB25,"")</f>
        <v>0</v>
      </c>
      <c r="CC27" s="39" t="str">
        <f>IF(ISBLANK('PICK SHEET'!$BA25),"(no pick made)",'PICK SHEET'!$BA25&amp;" over "&amp;IF('PICK SHEET'!$BA25='PICK SHEET'!$J25,'PICK SHEET'!$K25,'PICK SHEET'!$J25))</f>
        <v>(no pick made)</v>
      </c>
      <c r="CD27" s="11"/>
      <c r="CE27" s="9"/>
      <c r="CF27" s="34" t="str">
        <f>'PICK SHEET'!$D25</f>
        <v>Cotton</v>
      </c>
      <c r="CG27" s="35">
        <f>IF('PICK SHEET'!$BJ25="RED",'PICK SHEET'!$BG25,"")</f>
      </c>
      <c r="CH27" s="45">
        <f>IF('PICK SHEET'!$BJ25="RED",REPT("█",'PICK SHEET'!$BG25),"")</f>
      </c>
      <c r="CI27" s="36">
        <f>IF(OR('PICK SHEET'!$BJ25="GREEN",'PICK SHEET'!$BJ25="NONE"),REPT("█",'PICK SHEET'!$BG25),"")</f>
      </c>
      <c r="CJ27" s="37" t="str">
        <f>'PICK SHEET'!$BJ25</f>
        <v>NONE</v>
      </c>
      <c r="CK27" s="38">
        <f>IF(OR('PICK SHEET'!$BJ25="GREEN",'PICK SHEET'!$BJ25="NONE"),'PICK SHEET'!$BG25,"")</f>
        <v>0</v>
      </c>
      <c r="CL27" s="39" t="str">
        <f>IF(ISBLANK('PICK SHEET'!$BF25),"(no pick made)",'PICK SHEET'!$BF25&amp;" over "&amp;IF('PICK SHEET'!$BF25='PICK SHEET'!$J25,'PICK SHEET'!$K25,'PICK SHEET'!$J25))</f>
        <v>(no pick made)</v>
      </c>
      <c r="CM27" s="11"/>
    </row>
    <row r="28" spans="2:91" ht="12.75">
      <c r="B28" s="9"/>
      <c r="C28" s="34" t="str">
        <f>'PICK SHEET'!$D26</f>
        <v>Gator</v>
      </c>
      <c r="D28" s="35">
        <f>IF('PICK SHEET'!$Q26="RED",'PICK SHEET'!$N26,"")</f>
      </c>
      <c r="E28" s="45">
        <f>IF('PICK SHEET'!$Q26="RED",REPT("█",'PICK SHEET'!$N26),"")</f>
      </c>
      <c r="F28" s="36" t="str">
        <f>IF(OR('PICK SHEET'!$Q26="GREEN",'PICK SHEET'!$Q26="NONE"),REPT("█",'PICK SHEET'!$N26),"")</f>
        <v>████████████████████████</v>
      </c>
      <c r="G28" s="37" t="str">
        <f>'PICK SHEET'!$Q26</f>
        <v>NONE</v>
      </c>
      <c r="H28" s="38">
        <f>IF(OR('PICK SHEET'!$Q26="GREEN",'PICK SHEET'!$Q26="NONE"),'PICK SHEET'!$N26,"")</f>
        <v>24</v>
      </c>
      <c r="I28" s="39" t="str">
        <f>IF(ISBLANK('PICK SHEET'!$M26),"(no pick made)",'PICK SHEET'!$M26&amp;" over "&amp;IF('PICK SHEET'!$M26='PICK SHEET'!$J26,'PICK SHEET'!$K26,'PICK SHEET'!$J26))</f>
        <v>Texas Tech  over Virginia</v>
      </c>
      <c r="J28" s="11"/>
      <c r="K28" s="9"/>
      <c r="L28" s="34" t="str">
        <f>'PICK SHEET'!$D26</f>
        <v>Gator</v>
      </c>
      <c r="M28" s="35">
        <f>IF('PICK SHEET'!$V26="RED",'PICK SHEET'!$S26,"")</f>
      </c>
      <c r="N28" s="45">
        <f>IF('PICK SHEET'!$V26="RED",REPT("█",'PICK SHEET'!$S26),"")</f>
      </c>
      <c r="O28" s="36">
        <f>IF(OR('PICK SHEET'!$V26="GREEN",'PICK SHEET'!$V26="NONE"),REPT("█",'PICK SHEET'!$S26),"")</f>
      </c>
      <c r="P28" s="37" t="str">
        <f>'PICK SHEET'!$V26</f>
        <v>NONE</v>
      </c>
      <c r="Q28" s="38">
        <f>IF(OR('PICK SHEET'!$V26="GREEN",'PICK SHEET'!$V26="NONE"),'PICK SHEET'!$S26,"")</f>
        <v>0</v>
      </c>
      <c r="R28" s="39" t="str">
        <f>IF(ISBLANK('PICK SHEET'!$R26),"(no pick made)",'PICK SHEET'!$R26&amp;" over "&amp;IF('PICK SHEET'!$R26='PICK SHEET'!$J26,'PICK SHEET'!$K26,'PICK SHEET'!$J26))</f>
        <v>(no pick made)</v>
      </c>
      <c r="S28" s="11"/>
      <c r="T28" s="9"/>
      <c r="U28" s="34" t="str">
        <f>'PICK SHEET'!$D26</f>
        <v>Gator</v>
      </c>
      <c r="V28" s="35">
        <f>IF('PICK SHEET'!$AA26="RED",'PICK SHEET'!$X26,"")</f>
      </c>
      <c r="W28" s="45">
        <f>IF('PICK SHEET'!$AA26="RED",REPT("█",'PICK SHEET'!$X26),"")</f>
      </c>
      <c r="X28" s="36">
        <f>IF(OR('PICK SHEET'!$AA26="GREEN",'PICK SHEET'!$AA26="NONE"),REPT("█",'PICK SHEET'!$X26),"")</f>
      </c>
      <c r="Y28" s="37" t="str">
        <f>'PICK SHEET'!$AA26</f>
        <v>NONE</v>
      </c>
      <c r="Z28" s="38">
        <f>IF(OR('PICK SHEET'!$AA26="GREEN",'PICK SHEET'!$AA26="NONE"),'PICK SHEET'!$X26,"")</f>
        <v>0</v>
      </c>
      <c r="AA28" s="39" t="str">
        <f>IF(ISBLANK('PICK SHEET'!$W26),"(no pick made)",'PICK SHEET'!$W26&amp;" over "&amp;IF('PICK SHEET'!$W26='PICK SHEET'!$J26,'PICK SHEET'!$K26,'PICK SHEET'!$J26))</f>
        <v>(no pick made)</v>
      </c>
      <c r="AB28" s="11"/>
      <c r="AC28" s="9"/>
      <c r="AD28" s="34" t="str">
        <f>'PICK SHEET'!$D26</f>
        <v>Gator</v>
      </c>
      <c r="AE28" s="35">
        <f>IF('PICK SHEET'!$AF26="RED",'PICK SHEET'!$AC26,"")</f>
      </c>
      <c r="AF28" s="45">
        <f>IF('PICK SHEET'!$AF26="RED",REPT("█",'PICK SHEET'!$AC26),"")</f>
      </c>
      <c r="AG28" s="36">
        <f>IF(OR('PICK SHEET'!$AF26="GREEN",'PICK SHEET'!$AF26="NONE"),REPT("█",'PICK SHEET'!$AC26),"")</f>
      </c>
      <c r="AH28" s="37" t="str">
        <f>'PICK SHEET'!$AF26</f>
        <v>NONE</v>
      </c>
      <c r="AI28" s="38">
        <f>IF(OR('PICK SHEET'!$AF26="GREEN",'PICK SHEET'!$AF26="NONE"),'PICK SHEET'!$AC26,"")</f>
        <v>0</v>
      </c>
      <c r="AJ28" s="39" t="str">
        <f>IF(ISBLANK('PICK SHEET'!$AB26),"(no pick made)",'PICK SHEET'!$AB26&amp;" over "&amp;IF('PICK SHEET'!$AB26='PICK SHEET'!$J26,'PICK SHEET'!$K26,'PICK SHEET'!$J26))</f>
        <v>(no pick made)</v>
      </c>
      <c r="AK28" s="11"/>
      <c r="AL28" s="9"/>
      <c r="AM28" s="34" t="str">
        <f>'PICK SHEET'!$D26</f>
        <v>Gator</v>
      </c>
      <c r="AN28" s="35">
        <f>IF('PICK SHEET'!$AK26="RED",'PICK SHEET'!$AH26,"")</f>
      </c>
      <c r="AO28" s="45">
        <f>IF('PICK SHEET'!$AK26="RED",REPT("█",'PICK SHEET'!$AH26),"")</f>
      </c>
      <c r="AP28" s="36">
        <f>IF(OR('PICK SHEET'!$AK26="GREEN",'PICK SHEET'!$AK26="NONE"),REPT("█",'PICK SHEET'!$AH26),"")</f>
      </c>
      <c r="AQ28" s="37" t="str">
        <f>'PICK SHEET'!$AK26</f>
        <v>NONE</v>
      </c>
      <c r="AR28" s="38">
        <f>IF(OR('PICK SHEET'!$AK26="GREEN",'PICK SHEET'!$AK26="NONE"),'PICK SHEET'!$AH26,"")</f>
        <v>0</v>
      </c>
      <c r="AS28" s="39" t="str">
        <f>IF(ISBLANK('PICK SHEET'!$AG26),"(no pick made)",'PICK SHEET'!$AG26&amp;" over "&amp;IF('PICK SHEET'!$AG26='PICK SHEET'!$J26,'PICK SHEET'!$K26,'PICK SHEET'!$J26))</f>
        <v>(no pick made)</v>
      </c>
      <c r="AT28" s="11"/>
      <c r="AU28" s="9"/>
      <c r="AV28" s="34" t="str">
        <f>'PICK SHEET'!$D26</f>
        <v>Gator</v>
      </c>
      <c r="AW28" s="35">
        <f>IF('PICK SHEET'!$AP26="RED",'PICK SHEET'!$AM26,"")</f>
      </c>
      <c r="AX28" s="45">
        <f>IF('PICK SHEET'!$AP26="RED",REPT("█",'PICK SHEET'!$AM26),"")</f>
      </c>
      <c r="AY28" s="36">
        <f>IF(OR('PICK SHEET'!$AP26="GREEN",'PICK SHEET'!$AP26="NONE"),REPT("█",'PICK SHEET'!$AM26),"")</f>
      </c>
      <c r="AZ28" s="37" t="str">
        <f>'PICK SHEET'!$AP26</f>
        <v>NONE</v>
      </c>
      <c r="BA28" s="38">
        <f>IF(OR('PICK SHEET'!$AP26="GREEN",'PICK SHEET'!$AP26="NONE"),'PICK SHEET'!$AM26,"")</f>
        <v>0</v>
      </c>
      <c r="BB28" s="39" t="str">
        <f>IF(ISBLANK('PICK SHEET'!$AL26),"(no pick made)",'PICK SHEET'!$AL26&amp;" over "&amp;IF('PICK SHEET'!$AL26='PICK SHEET'!$J26,'PICK SHEET'!$K26,'PICK SHEET'!$J26))</f>
        <v>(no pick made)</v>
      </c>
      <c r="BC28" s="11"/>
      <c r="BD28" s="9"/>
      <c r="BE28" s="34" t="str">
        <f>'PICK SHEET'!$D26</f>
        <v>Gator</v>
      </c>
      <c r="BF28" s="35">
        <f>IF('PICK SHEET'!$AU26="RED",'PICK SHEET'!$AR26,"")</f>
      </c>
      <c r="BG28" s="45">
        <f>IF('PICK SHEET'!$AU26="RED",REPT("█",'PICK SHEET'!$AR26),"")</f>
      </c>
      <c r="BH28" s="36">
        <f>IF(OR('PICK SHEET'!$AU26="GREEN",'PICK SHEET'!$AU26="NONE"),REPT("█",'PICK SHEET'!$AR26),"")</f>
      </c>
      <c r="BI28" s="37" t="str">
        <f>'PICK SHEET'!$AU26</f>
        <v>NONE</v>
      </c>
      <c r="BJ28" s="38">
        <f>IF(OR('PICK SHEET'!$AU26="GREEN",'PICK SHEET'!$AU26="NONE"),'PICK SHEET'!$AR26,"")</f>
        <v>0</v>
      </c>
      <c r="BK28" s="39" t="str">
        <f>IF(ISBLANK('PICK SHEET'!$AQ26),"(no pick made)",'PICK SHEET'!$AQ26&amp;" over "&amp;IF('PICK SHEET'!$AQ26='PICK SHEET'!$J26,'PICK SHEET'!$K26,'PICK SHEET'!$J26))</f>
        <v>(no pick made)</v>
      </c>
      <c r="BL28" s="11"/>
      <c r="BM28" s="9"/>
      <c r="BN28" s="34" t="str">
        <f>'PICK SHEET'!$D26</f>
        <v>Gator</v>
      </c>
      <c r="BO28" s="35">
        <f>IF('PICK SHEET'!$AZ26="RED",'PICK SHEET'!$AW26,"")</f>
      </c>
      <c r="BP28" s="45">
        <f>IF('PICK SHEET'!$AZ26="RED",REPT("█",'PICK SHEET'!$AW26),"")</f>
      </c>
      <c r="BQ28" s="36">
        <f>IF(OR('PICK SHEET'!$AZ26="GREEN",'PICK SHEET'!$AZ26="NONE"),REPT("█",'PICK SHEET'!$AW26),"")</f>
      </c>
      <c r="BR28" s="37" t="str">
        <f>'PICK SHEET'!$AZ26</f>
        <v>NONE</v>
      </c>
      <c r="BS28" s="38">
        <f>IF(OR('PICK SHEET'!$AZ26="GREEN",'PICK SHEET'!$AZ26="NONE"),'PICK SHEET'!$AW26,"")</f>
        <v>0</v>
      </c>
      <c r="BT28" s="39" t="str">
        <f>IF(ISBLANK('PICK SHEET'!$AV26),"(no pick made)",'PICK SHEET'!$AV26&amp;" over "&amp;IF('PICK SHEET'!$AV26='PICK SHEET'!$J26,'PICK SHEET'!$K26,'PICK SHEET'!$J26))</f>
        <v>(no pick made)</v>
      </c>
      <c r="BU28" s="11"/>
      <c r="BV28" s="9"/>
      <c r="BW28" s="34" t="str">
        <f>'PICK SHEET'!$D26</f>
        <v>Gator</v>
      </c>
      <c r="BX28" s="35">
        <f>IF('PICK SHEET'!$BE26="RED",'PICK SHEET'!$BB26,"")</f>
      </c>
      <c r="BY28" s="45">
        <f>IF('PICK SHEET'!$BE26="RED",REPT("█",'PICK SHEET'!$BB26),"")</f>
      </c>
      <c r="BZ28" s="36">
        <f>IF(OR('PICK SHEET'!$BE26="GREEN",'PICK SHEET'!$BE26="NONE"),REPT("█",'PICK SHEET'!$BB26),"")</f>
      </c>
      <c r="CA28" s="37" t="str">
        <f>'PICK SHEET'!$BE26</f>
        <v>NONE</v>
      </c>
      <c r="CB28" s="38">
        <f>IF(OR('PICK SHEET'!$BE26="GREEN",'PICK SHEET'!$BE26="NONE"),'PICK SHEET'!$BB26,"")</f>
        <v>0</v>
      </c>
      <c r="CC28" s="39" t="str">
        <f>IF(ISBLANK('PICK SHEET'!$BA26),"(no pick made)",'PICK SHEET'!$BA26&amp;" over "&amp;IF('PICK SHEET'!$BA26='PICK SHEET'!$J26,'PICK SHEET'!$K26,'PICK SHEET'!$J26))</f>
        <v>(no pick made)</v>
      </c>
      <c r="CD28" s="11"/>
      <c r="CE28" s="9"/>
      <c r="CF28" s="34" t="str">
        <f>'PICK SHEET'!$D26</f>
        <v>Gator</v>
      </c>
      <c r="CG28" s="35">
        <f>IF('PICK SHEET'!$BJ26="RED",'PICK SHEET'!$BG26,"")</f>
      </c>
      <c r="CH28" s="45">
        <f>IF('PICK SHEET'!$BJ26="RED",REPT("█",'PICK SHEET'!$BG26),"")</f>
      </c>
      <c r="CI28" s="36">
        <f>IF(OR('PICK SHEET'!$BJ26="GREEN",'PICK SHEET'!$BJ26="NONE"),REPT("█",'PICK SHEET'!$BG26),"")</f>
      </c>
      <c r="CJ28" s="37" t="str">
        <f>'PICK SHEET'!$BJ26</f>
        <v>NONE</v>
      </c>
      <c r="CK28" s="38">
        <f>IF(OR('PICK SHEET'!$BJ26="GREEN",'PICK SHEET'!$BJ26="NONE"),'PICK SHEET'!$BG26,"")</f>
        <v>0</v>
      </c>
      <c r="CL28" s="39" t="str">
        <f>IF(ISBLANK('PICK SHEET'!$BF26),"(no pick made)",'PICK SHEET'!$BF26&amp;" over "&amp;IF('PICK SHEET'!$BF26='PICK SHEET'!$J26,'PICK SHEET'!$K26,'PICK SHEET'!$J26))</f>
        <v>(no pick made)</v>
      </c>
      <c r="CM28" s="11"/>
    </row>
    <row r="29" spans="2:91" ht="12.75">
      <c r="B29" s="9"/>
      <c r="C29" s="34" t="str">
        <f>'PICK SHEET'!$D27</f>
        <v>Capital One</v>
      </c>
      <c r="D29" s="35">
        <f>IF('PICK SHEET'!$Q27="RED",'PICK SHEET'!$N27,"")</f>
      </c>
      <c r="E29" s="45">
        <f>IF('PICK SHEET'!$Q27="RED",REPT("█",'PICK SHEET'!$N27),"")</f>
      </c>
      <c r="F29" s="36" t="str">
        <f>IF(OR('PICK SHEET'!$Q27="GREEN",'PICK SHEET'!$Q27="NONE"),REPT("█",'PICK SHEET'!$N27),"")</f>
        <v>███████████████████████</v>
      </c>
      <c r="G29" s="37" t="str">
        <f>'PICK SHEET'!$Q27</f>
        <v>NONE</v>
      </c>
      <c r="H29" s="38">
        <f>IF(OR('PICK SHEET'!$Q27="GREEN",'PICK SHEET'!$Q27="NONE"),'PICK SHEET'!$N27,"")</f>
        <v>23</v>
      </c>
      <c r="I29" s="39" t="str">
        <f>IF(ISBLANK('PICK SHEET'!$M27),"(no pick made)",'PICK SHEET'!$M27&amp;" over "&amp;IF('PICK SHEET'!$M27='PICK SHEET'!$J27,'PICK SHEET'!$K27,'PICK SHEET'!$J27))</f>
        <v>Michigan over Florida </v>
      </c>
      <c r="J29" s="11"/>
      <c r="K29" s="9"/>
      <c r="L29" s="34" t="str">
        <f>'PICK SHEET'!$D27</f>
        <v>Capital One</v>
      </c>
      <c r="M29" s="35">
        <f>IF('PICK SHEET'!$V27="RED",'PICK SHEET'!$S27,"")</f>
      </c>
      <c r="N29" s="45">
        <f>IF('PICK SHEET'!$V27="RED",REPT("█",'PICK SHEET'!$S27),"")</f>
      </c>
      <c r="O29" s="36">
        <f>IF(OR('PICK SHEET'!$V27="GREEN",'PICK SHEET'!$V27="NONE"),REPT("█",'PICK SHEET'!$S27),"")</f>
      </c>
      <c r="P29" s="37" t="str">
        <f>'PICK SHEET'!$V27</f>
        <v>NONE</v>
      </c>
      <c r="Q29" s="38">
        <f>IF(OR('PICK SHEET'!$V27="GREEN",'PICK SHEET'!$V27="NONE"),'PICK SHEET'!$S27,"")</f>
        <v>0</v>
      </c>
      <c r="R29" s="39" t="str">
        <f>IF(ISBLANK('PICK SHEET'!$R27),"(no pick made)",'PICK SHEET'!$R27&amp;" over "&amp;IF('PICK SHEET'!$R27='PICK SHEET'!$J27,'PICK SHEET'!$K27,'PICK SHEET'!$J27))</f>
        <v>(no pick made)</v>
      </c>
      <c r="S29" s="11"/>
      <c r="T29" s="9"/>
      <c r="U29" s="34" t="str">
        <f>'PICK SHEET'!$D27</f>
        <v>Capital One</v>
      </c>
      <c r="V29" s="35">
        <f>IF('PICK SHEET'!$AA27="RED",'PICK SHEET'!$X27,"")</f>
      </c>
      <c r="W29" s="45">
        <f>IF('PICK SHEET'!$AA27="RED",REPT("█",'PICK SHEET'!$X27),"")</f>
      </c>
      <c r="X29" s="36">
        <f>IF(OR('PICK SHEET'!$AA27="GREEN",'PICK SHEET'!$AA27="NONE"),REPT("█",'PICK SHEET'!$X27),"")</f>
      </c>
      <c r="Y29" s="37" t="str">
        <f>'PICK SHEET'!$AA27</f>
        <v>NONE</v>
      </c>
      <c r="Z29" s="38">
        <f>IF(OR('PICK SHEET'!$AA27="GREEN",'PICK SHEET'!$AA27="NONE"),'PICK SHEET'!$X27,"")</f>
        <v>0</v>
      </c>
      <c r="AA29" s="39" t="str">
        <f>IF(ISBLANK('PICK SHEET'!$W27),"(no pick made)",'PICK SHEET'!$W27&amp;" over "&amp;IF('PICK SHEET'!$W27='PICK SHEET'!$J27,'PICK SHEET'!$K27,'PICK SHEET'!$J27))</f>
        <v>(no pick made)</v>
      </c>
      <c r="AB29" s="11"/>
      <c r="AC29" s="9"/>
      <c r="AD29" s="34" t="str">
        <f>'PICK SHEET'!$D27</f>
        <v>Capital One</v>
      </c>
      <c r="AE29" s="35">
        <f>IF('PICK SHEET'!$AF27="RED",'PICK SHEET'!$AC27,"")</f>
      </c>
      <c r="AF29" s="45">
        <f>IF('PICK SHEET'!$AF27="RED",REPT("█",'PICK SHEET'!$AC27),"")</f>
      </c>
      <c r="AG29" s="36">
        <f>IF(OR('PICK SHEET'!$AF27="GREEN",'PICK SHEET'!$AF27="NONE"),REPT("█",'PICK SHEET'!$AC27),"")</f>
      </c>
      <c r="AH29" s="37" t="str">
        <f>'PICK SHEET'!$AF27</f>
        <v>NONE</v>
      </c>
      <c r="AI29" s="38">
        <f>IF(OR('PICK SHEET'!$AF27="GREEN",'PICK SHEET'!$AF27="NONE"),'PICK SHEET'!$AC27,"")</f>
        <v>0</v>
      </c>
      <c r="AJ29" s="39" t="str">
        <f>IF(ISBLANK('PICK SHEET'!$AB27),"(no pick made)",'PICK SHEET'!$AB27&amp;" over "&amp;IF('PICK SHEET'!$AB27='PICK SHEET'!$J27,'PICK SHEET'!$K27,'PICK SHEET'!$J27))</f>
        <v>(no pick made)</v>
      </c>
      <c r="AK29" s="11"/>
      <c r="AL29" s="9"/>
      <c r="AM29" s="34" t="str">
        <f>'PICK SHEET'!$D27</f>
        <v>Capital One</v>
      </c>
      <c r="AN29" s="35">
        <f>IF('PICK SHEET'!$AK27="RED",'PICK SHEET'!$AH27,"")</f>
      </c>
      <c r="AO29" s="45">
        <f>IF('PICK SHEET'!$AK27="RED",REPT("█",'PICK SHEET'!$AH27),"")</f>
      </c>
      <c r="AP29" s="36">
        <f>IF(OR('PICK SHEET'!$AK27="GREEN",'PICK SHEET'!$AK27="NONE"),REPT("█",'PICK SHEET'!$AH27),"")</f>
      </c>
      <c r="AQ29" s="37" t="str">
        <f>'PICK SHEET'!$AK27</f>
        <v>NONE</v>
      </c>
      <c r="AR29" s="38">
        <f>IF(OR('PICK SHEET'!$AK27="GREEN",'PICK SHEET'!$AK27="NONE"),'PICK SHEET'!$AH27,"")</f>
        <v>0</v>
      </c>
      <c r="AS29" s="39" t="str">
        <f>IF(ISBLANK('PICK SHEET'!$AG27),"(no pick made)",'PICK SHEET'!$AG27&amp;" over "&amp;IF('PICK SHEET'!$AG27='PICK SHEET'!$J27,'PICK SHEET'!$K27,'PICK SHEET'!$J27))</f>
        <v>(no pick made)</v>
      </c>
      <c r="AT29" s="11"/>
      <c r="AU29" s="9"/>
      <c r="AV29" s="34" t="str">
        <f>'PICK SHEET'!$D27</f>
        <v>Capital One</v>
      </c>
      <c r="AW29" s="35">
        <f>IF('PICK SHEET'!$AP27="RED",'PICK SHEET'!$AM27,"")</f>
      </c>
      <c r="AX29" s="45">
        <f>IF('PICK SHEET'!$AP27="RED",REPT("█",'PICK SHEET'!$AM27),"")</f>
      </c>
      <c r="AY29" s="36">
        <f>IF(OR('PICK SHEET'!$AP27="GREEN",'PICK SHEET'!$AP27="NONE"),REPT("█",'PICK SHEET'!$AM27),"")</f>
      </c>
      <c r="AZ29" s="37" t="str">
        <f>'PICK SHEET'!$AP27</f>
        <v>NONE</v>
      </c>
      <c r="BA29" s="38">
        <f>IF(OR('PICK SHEET'!$AP27="GREEN",'PICK SHEET'!$AP27="NONE"),'PICK SHEET'!$AM27,"")</f>
        <v>0</v>
      </c>
      <c r="BB29" s="39" t="str">
        <f>IF(ISBLANK('PICK SHEET'!$AL27),"(no pick made)",'PICK SHEET'!$AL27&amp;" over "&amp;IF('PICK SHEET'!$AL27='PICK SHEET'!$J27,'PICK SHEET'!$K27,'PICK SHEET'!$J27))</f>
        <v>(no pick made)</v>
      </c>
      <c r="BC29" s="11"/>
      <c r="BD29" s="9"/>
      <c r="BE29" s="34" t="str">
        <f>'PICK SHEET'!$D27</f>
        <v>Capital One</v>
      </c>
      <c r="BF29" s="35">
        <f>IF('PICK SHEET'!$AU27="RED",'PICK SHEET'!$AR27,"")</f>
      </c>
      <c r="BG29" s="45">
        <f>IF('PICK SHEET'!$AU27="RED",REPT("█",'PICK SHEET'!$AR27),"")</f>
      </c>
      <c r="BH29" s="36">
        <f>IF(OR('PICK SHEET'!$AU27="GREEN",'PICK SHEET'!$AU27="NONE"),REPT("█",'PICK SHEET'!$AR27),"")</f>
      </c>
      <c r="BI29" s="37" t="str">
        <f>'PICK SHEET'!$AU27</f>
        <v>NONE</v>
      </c>
      <c r="BJ29" s="38">
        <f>IF(OR('PICK SHEET'!$AU27="GREEN",'PICK SHEET'!$AU27="NONE"),'PICK SHEET'!$AR27,"")</f>
        <v>0</v>
      </c>
      <c r="BK29" s="39" t="str">
        <f>IF(ISBLANK('PICK SHEET'!$AQ27),"(no pick made)",'PICK SHEET'!$AQ27&amp;" over "&amp;IF('PICK SHEET'!$AQ27='PICK SHEET'!$J27,'PICK SHEET'!$K27,'PICK SHEET'!$J27))</f>
        <v>(no pick made)</v>
      </c>
      <c r="BL29" s="11"/>
      <c r="BM29" s="9"/>
      <c r="BN29" s="34" t="str">
        <f>'PICK SHEET'!$D27</f>
        <v>Capital One</v>
      </c>
      <c r="BO29" s="35">
        <f>IF('PICK SHEET'!$AZ27="RED",'PICK SHEET'!$AW27,"")</f>
      </c>
      <c r="BP29" s="45">
        <f>IF('PICK SHEET'!$AZ27="RED",REPT("█",'PICK SHEET'!$AW27),"")</f>
      </c>
      <c r="BQ29" s="36">
        <f>IF(OR('PICK SHEET'!$AZ27="GREEN",'PICK SHEET'!$AZ27="NONE"),REPT("█",'PICK SHEET'!$AW27),"")</f>
      </c>
      <c r="BR29" s="37" t="str">
        <f>'PICK SHEET'!$AZ27</f>
        <v>NONE</v>
      </c>
      <c r="BS29" s="38">
        <f>IF(OR('PICK SHEET'!$AZ27="GREEN",'PICK SHEET'!$AZ27="NONE"),'PICK SHEET'!$AW27,"")</f>
        <v>0</v>
      </c>
      <c r="BT29" s="39" t="str">
        <f>IF(ISBLANK('PICK SHEET'!$AV27),"(no pick made)",'PICK SHEET'!$AV27&amp;" over "&amp;IF('PICK SHEET'!$AV27='PICK SHEET'!$J27,'PICK SHEET'!$K27,'PICK SHEET'!$J27))</f>
        <v>(no pick made)</v>
      </c>
      <c r="BU29" s="11"/>
      <c r="BV29" s="9"/>
      <c r="BW29" s="34" t="str">
        <f>'PICK SHEET'!$D27</f>
        <v>Capital One</v>
      </c>
      <c r="BX29" s="35">
        <f>IF('PICK SHEET'!$BE27="RED",'PICK SHEET'!$BB27,"")</f>
      </c>
      <c r="BY29" s="45">
        <f>IF('PICK SHEET'!$BE27="RED",REPT("█",'PICK SHEET'!$BB27),"")</f>
      </c>
      <c r="BZ29" s="36">
        <f>IF(OR('PICK SHEET'!$BE27="GREEN",'PICK SHEET'!$BE27="NONE"),REPT("█",'PICK SHEET'!$BB27),"")</f>
      </c>
      <c r="CA29" s="37" t="str">
        <f>'PICK SHEET'!$BE27</f>
        <v>NONE</v>
      </c>
      <c r="CB29" s="38">
        <f>IF(OR('PICK SHEET'!$BE27="GREEN",'PICK SHEET'!$BE27="NONE"),'PICK SHEET'!$BB27,"")</f>
        <v>0</v>
      </c>
      <c r="CC29" s="39" t="str">
        <f>IF(ISBLANK('PICK SHEET'!$BA27),"(no pick made)",'PICK SHEET'!$BA27&amp;" over "&amp;IF('PICK SHEET'!$BA27='PICK SHEET'!$J27,'PICK SHEET'!$K27,'PICK SHEET'!$J27))</f>
        <v>(no pick made)</v>
      </c>
      <c r="CD29" s="11"/>
      <c r="CE29" s="9"/>
      <c r="CF29" s="34" t="str">
        <f>'PICK SHEET'!$D27</f>
        <v>Capital One</v>
      </c>
      <c r="CG29" s="35">
        <f>IF('PICK SHEET'!$BJ27="RED",'PICK SHEET'!$BG27,"")</f>
      </c>
      <c r="CH29" s="45">
        <f>IF('PICK SHEET'!$BJ27="RED",REPT("█",'PICK SHEET'!$BG27),"")</f>
      </c>
      <c r="CI29" s="36">
        <f>IF(OR('PICK SHEET'!$BJ27="GREEN",'PICK SHEET'!$BJ27="NONE"),REPT("█",'PICK SHEET'!$BG27),"")</f>
      </c>
      <c r="CJ29" s="37" t="str">
        <f>'PICK SHEET'!$BJ27</f>
        <v>NONE</v>
      </c>
      <c r="CK29" s="38">
        <f>IF(OR('PICK SHEET'!$BJ27="GREEN",'PICK SHEET'!$BJ27="NONE"),'PICK SHEET'!$BG27,"")</f>
        <v>0</v>
      </c>
      <c r="CL29" s="39" t="str">
        <f>IF(ISBLANK('PICK SHEET'!$BF27),"(no pick made)",'PICK SHEET'!$BF27&amp;" over "&amp;IF('PICK SHEET'!$BF27='PICK SHEET'!$J27,'PICK SHEET'!$K27,'PICK SHEET'!$J27))</f>
        <v>(no pick made)</v>
      </c>
      <c r="CM29" s="11"/>
    </row>
    <row r="30" spans="2:91" ht="12.75">
      <c r="B30" s="9"/>
      <c r="C30" s="34" t="str">
        <f>'PICK SHEET'!$D28</f>
        <v>Rose</v>
      </c>
      <c r="D30" s="35">
        <f>IF('PICK SHEET'!$Q28="RED",'PICK SHEET'!$N28,"")</f>
      </c>
      <c r="E30" s="45">
        <f>IF('PICK SHEET'!$Q28="RED",REPT("█",'PICK SHEET'!$N28),"")</f>
      </c>
      <c r="F30" s="36" t="str">
        <f>IF(OR('PICK SHEET'!$Q28="GREEN",'PICK SHEET'!$Q28="NONE"),REPT("█",'PICK SHEET'!$N28),"")</f>
        <v>██████████████████████████</v>
      </c>
      <c r="G30" s="37" t="str">
        <f>'PICK SHEET'!$Q28</f>
        <v>NONE</v>
      </c>
      <c r="H30" s="38">
        <f>IF(OR('PICK SHEET'!$Q28="GREEN",'PICK SHEET'!$Q28="NONE"),'PICK SHEET'!$N28,"")</f>
        <v>26</v>
      </c>
      <c r="I30" s="39" t="str">
        <f>IF(ISBLANK('PICK SHEET'!$M28),"(no pick made)",'PICK SHEET'!$M28&amp;" over "&amp;IF('PICK SHEET'!$M28='PICK SHEET'!$J28,'PICK SHEET'!$K28,'PICK SHEET'!$J28))</f>
        <v>USC over Illinois </v>
      </c>
      <c r="J30" s="11"/>
      <c r="K30" s="9"/>
      <c r="L30" s="34" t="str">
        <f>'PICK SHEET'!$D28</f>
        <v>Rose</v>
      </c>
      <c r="M30" s="35">
        <f>IF('PICK SHEET'!$V28="RED",'PICK SHEET'!$S28,"")</f>
      </c>
      <c r="N30" s="45">
        <f>IF('PICK SHEET'!$V28="RED",REPT("█",'PICK SHEET'!$S28),"")</f>
      </c>
      <c r="O30" s="36">
        <f>IF(OR('PICK SHEET'!$V28="GREEN",'PICK SHEET'!$V28="NONE"),REPT("█",'PICK SHEET'!$S28),"")</f>
      </c>
      <c r="P30" s="37" t="str">
        <f>'PICK SHEET'!$V28</f>
        <v>NONE</v>
      </c>
      <c r="Q30" s="38">
        <f>IF(OR('PICK SHEET'!$V28="GREEN",'PICK SHEET'!$V28="NONE"),'PICK SHEET'!$S28,"")</f>
        <v>0</v>
      </c>
      <c r="R30" s="39" t="str">
        <f>IF(ISBLANK('PICK SHEET'!$R28),"(no pick made)",'PICK SHEET'!$R28&amp;" over "&amp;IF('PICK SHEET'!$R28='PICK SHEET'!$J28,'PICK SHEET'!$K28,'PICK SHEET'!$J28))</f>
        <v>(no pick made)</v>
      </c>
      <c r="S30" s="11"/>
      <c r="T30" s="9"/>
      <c r="U30" s="34" t="str">
        <f>'PICK SHEET'!$D28</f>
        <v>Rose</v>
      </c>
      <c r="V30" s="35">
        <f>IF('PICK SHEET'!$AA28="RED",'PICK SHEET'!$X28,"")</f>
      </c>
      <c r="W30" s="45">
        <f>IF('PICK SHEET'!$AA28="RED",REPT("█",'PICK SHEET'!$X28),"")</f>
      </c>
      <c r="X30" s="36">
        <f>IF(OR('PICK SHEET'!$AA28="GREEN",'PICK SHEET'!$AA28="NONE"),REPT("█",'PICK SHEET'!$X28),"")</f>
      </c>
      <c r="Y30" s="37" t="str">
        <f>'PICK SHEET'!$AA28</f>
        <v>NONE</v>
      </c>
      <c r="Z30" s="38">
        <f>IF(OR('PICK SHEET'!$AA28="GREEN",'PICK SHEET'!$AA28="NONE"),'PICK SHEET'!$X28,"")</f>
        <v>0</v>
      </c>
      <c r="AA30" s="39" t="str">
        <f>IF(ISBLANK('PICK SHEET'!$W28),"(no pick made)",'PICK SHEET'!$W28&amp;" over "&amp;IF('PICK SHEET'!$W28='PICK SHEET'!$J28,'PICK SHEET'!$K28,'PICK SHEET'!$J28))</f>
        <v>(no pick made)</v>
      </c>
      <c r="AB30" s="11"/>
      <c r="AC30" s="9"/>
      <c r="AD30" s="34" t="str">
        <f>'PICK SHEET'!$D28</f>
        <v>Rose</v>
      </c>
      <c r="AE30" s="35">
        <f>IF('PICK SHEET'!$AF28="RED",'PICK SHEET'!$AC28,"")</f>
      </c>
      <c r="AF30" s="45">
        <f>IF('PICK SHEET'!$AF28="RED",REPT("█",'PICK SHEET'!$AC28),"")</f>
      </c>
      <c r="AG30" s="36">
        <f>IF(OR('PICK SHEET'!$AF28="GREEN",'PICK SHEET'!$AF28="NONE"),REPT("█",'PICK SHEET'!$AC28),"")</f>
      </c>
      <c r="AH30" s="37" t="str">
        <f>'PICK SHEET'!$AF28</f>
        <v>NONE</v>
      </c>
      <c r="AI30" s="38">
        <f>IF(OR('PICK SHEET'!$AF28="GREEN",'PICK SHEET'!$AF28="NONE"),'PICK SHEET'!$AC28,"")</f>
        <v>0</v>
      </c>
      <c r="AJ30" s="39" t="str">
        <f>IF(ISBLANK('PICK SHEET'!$AB28),"(no pick made)",'PICK SHEET'!$AB28&amp;" over "&amp;IF('PICK SHEET'!$AB28='PICK SHEET'!$J28,'PICK SHEET'!$K28,'PICK SHEET'!$J28))</f>
        <v>(no pick made)</v>
      </c>
      <c r="AK30" s="11"/>
      <c r="AL30" s="9"/>
      <c r="AM30" s="34" t="str">
        <f>'PICK SHEET'!$D28</f>
        <v>Rose</v>
      </c>
      <c r="AN30" s="35">
        <f>IF('PICK SHEET'!$AK28="RED",'PICK SHEET'!$AH28,"")</f>
      </c>
      <c r="AO30" s="45">
        <f>IF('PICK SHEET'!$AK28="RED",REPT("█",'PICK SHEET'!$AH28),"")</f>
      </c>
      <c r="AP30" s="36">
        <f>IF(OR('PICK SHEET'!$AK28="GREEN",'PICK SHEET'!$AK28="NONE"),REPT("█",'PICK SHEET'!$AH28),"")</f>
      </c>
      <c r="AQ30" s="37" t="str">
        <f>'PICK SHEET'!$AK28</f>
        <v>NONE</v>
      </c>
      <c r="AR30" s="38">
        <f>IF(OR('PICK SHEET'!$AK28="GREEN",'PICK SHEET'!$AK28="NONE"),'PICK SHEET'!$AH28,"")</f>
        <v>0</v>
      </c>
      <c r="AS30" s="39" t="str">
        <f>IF(ISBLANK('PICK SHEET'!$AG28),"(no pick made)",'PICK SHEET'!$AG28&amp;" over "&amp;IF('PICK SHEET'!$AG28='PICK SHEET'!$J28,'PICK SHEET'!$K28,'PICK SHEET'!$J28))</f>
        <v>(no pick made)</v>
      </c>
      <c r="AT30" s="11"/>
      <c r="AU30" s="9"/>
      <c r="AV30" s="34" t="str">
        <f>'PICK SHEET'!$D28</f>
        <v>Rose</v>
      </c>
      <c r="AW30" s="35">
        <f>IF('PICK SHEET'!$AP28="RED",'PICK SHEET'!$AM28,"")</f>
      </c>
      <c r="AX30" s="45">
        <f>IF('PICK SHEET'!$AP28="RED",REPT("█",'PICK SHEET'!$AM28),"")</f>
      </c>
      <c r="AY30" s="36">
        <f>IF(OR('PICK SHEET'!$AP28="GREEN",'PICK SHEET'!$AP28="NONE"),REPT("█",'PICK SHEET'!$AM28),"")</f>
      </c>
      <c r="AZ30" s="37" t="str">
        <f>'PICK SHEET'!$AP28</f>
        <v>NONE</v>
      </c>
      <c r="BA30" s="38">
        <f>IF(OR('PICK SHEET'!$AP28="GREEN",'PICK SHEET'!$AP28="NONE"),'PICK SHEET'!$AM28,"")</f>
        <v>0</v>
      </c>
      <c r="BB30" s="39" t="str">
        <f>IF(ISBLANK('PICK SHEET'!$AL28),"(no pick made)",'PICK SHEET'!$AL28&amp;" over "&amp;IF('PICK SHEET'!$AL28='PICK SHEET'!$J28,'PICK SHEET'!$K28,'PICK SHEET'!$J28))</f>
        <v>(no pick made)</v>
      </c>
      <c r="BC30" s="11"/>
      <c r="BD30" s="9"/>
      <c r="BE30" s="34" t="str">
        <f>'PICK SHEET'!$D28</f>
        <v>Rose</v>
      </c>
      <c r="BF30" s="35">
        <f>IF('PICK SHEET'!$AU28="RED",'PICK SHEET'!$AR28,"")</f>
      </c>
      <c r="BG30" s="45">
        <f>IF('PICK SHEET'!$AU28="RED",REPT("█",'PICK SHEET'!$AR28),"")</f>
      </c>
      <c r="BH30" s="36">
        <f>IF(OR('PICK SHEET'!$AU28="GREEN",'PICK SHEET'!$AU28="NONE"),REPT("█",'PICK SHEET'!$AR28),"")</f>
      </c>
      <c r="BI30" s="37" t="str">
        <f>'PICK SHEET'!$AU28</f>
        <v>NONE</v>
      </c>
      <c r="BJ30" s="38">
        <f>IF(OR('PICK SHEET'!$AU28="GREEN",'PICK SHEET'!$AU28="NONE"),'PICK SHEET'!$AR28,"")</f>
        <v>0</v>
      </c>
      <c r="BK30" s="39" t="str">
        <f>IF(ISBLANK('PICK SHEET'!$AQ28),"(no pick made)",'PICK SHEET'!$AQ28&amp;" over "&amp;IF('PICK SHEET'!$AQ28='PICK SHEET'!$J28,'PICK SHEET'!$K28,'PICK SHEET'!$J28))</f>
        <v>(no pick made)</v>
      </c>
      <c r="BL30" s="11"/>
      <c r="BM30" s="9"/>
      <c r="BN30" s="34" t="str">
        <f>'PICK SHEET'!$D28</f>
        <v>Rose</v>
      </c>
      <c r="BO30" s="35">
        <f>IF('PICK SHEET'!$AZ28="RED",'PICK SHEET'!$AW28,"")</f>
      </c>
      <c r="BP30" s="45">
        <f>IF('PICK SHEET'!$AZ28="RED",REPT("█",'PICK SHEET'!$AW28),"")</f>
      </c>
      <c r="BQ30" s="36">
        <f>IF(OR('PICK SHEET'!$AZ28="GREEN",'PICK SHEET'!$AZ28="NONE"),REPT("█",'PICK SHEET'!$AW28),"")</f>
      </c>
      <c r="BR30" s="37" t="str">
        <f>'PICK SHEET'!$AZ28</f>
        <v>NONE</v>
      </c>
      <c r="BS30" s="38">
        <f>IF(OR('PICK SHEET'!$AZ28="GREEN",'PICK SHEET'!$AZ28="NONE"),'PICK SHEET'!$AW28,"")</f>
        <v>0</v>
      </c>
      <c r="BT30" s="39" t="str">
        <f>IF(ISBLANK('PICK SHEET'!$AV28),"(no pick made)",'PICK SHEET'!$AV28&amp;" over "&amp;IF('PICK SHEET'!$AV28='PICK SHEET'!$J28,'PICK SHEET'!$K28,'PICK SHEET'!$J28))</f>
        <v>(no pick made)</v>
      </c>
      <c r="BU30" s="11"/>
      <c r="BV30" s="9"/>
      <c r="BW30" s="34" t="str">
        <f>'PICK SHEET'!$D28</f>
        <v>Rose</v>
      </c>
      <c r="BX30" s="35">
        <f>IF('PICK SHEET'!$BE28="RED",'PICK SHEET'!$BB28,"")</f>
      </c>
      <c r="BY30" s="45">
        <f>IF('PICK SHEET'!$BE28="RED",REPT("█",'PICK SHEET'!$BB28),"")</f>
      </c>
      <c r="BZ30" s="36">
        <f>IF(OR('PICK SHEET'!$BE28="GREEN",'PICK SHEET'!$BE28="NONE"),REPT("█",'PICK SHEET'!$BB28),"")</f>
      </c>
      <c r="CA30" s="37" t="str">
        <f>'PICK SHEET'!$BE28</f>
        <v>NONE</v>
      </c>
      <c r="CB30" s="38">
        <f>IF(OR('PICK SHEET'!$BE28="GREEN",'PICK SHEET'!$BE28="NONE"),'PICK SHEET'!$BB28,"")</f>
        <v>0</v>
      </c>
      <c r="CC30" s="39" t="str">
        <f>IF(ISBLANK('PICK SHEET'!$BA28),"(no pick made)",'PICK SHEET'!$BA28&amp;" over "&amp;IF('PICK SHEET'!$BA28='PICK SHEET'!$J28,'PICK SHEET'!$K28,'PICK SHEET'!$J28))</f>
        <v>(no pick made)</v>
      </c>
      <c r="CD30" s="11"/>
      <c r="CE30" s="9"/>
      <c r="CF30" s="34" t="str">
        <f>'PICK SHEET'!$D28</f>
        <v>Rose</v>
      </c>
      <c r="CG30" s="35">
        <f>IF('PICK SHEET'!$BJ28="RED",'PICK SHEET'!$BG28,"")</f>
      </c>
      <c r="CH30" s="45">
        <f>IF('PICK SHEET'!$BJ28="RED",REPT("█",'PICK SHEET'!$BG28),"")</f>
      </c>
      <c r="CI30" s="36">
        <f>IF(OR('PICK SHEET'!$BJ28="GREEN",'PICK SHEET'!$BJ28="NONE"),REPT("█",'PICK SHEET'!$BG28),"")</f>
      </c>
      <c r="CJ30" s="37" t="str">
        <f>'PICK SHEET'!$BJ28</f>
        <v>NONE</v>
      </c>
      <c r="CK30" s="38">
        <f>IF(OR('PICK SHEET'!$BJ28="GREEN",'PICK SHEET'!$BJ28="NONE"),'PICK SHEET'!$BG28,"")</f>
        <v>0</v>
      </c>
      <c r="CL30" s="39" t="str">
        <f>IF(ISBLANK('PICK SHEET'!$BF28),"(no pick made)",'PICK SHEET'!$BF28&amp;" over "&amp;IF('PICK SHEET'!$BF28='PICK SHEET'!$J28,'PICK SHEET'!$K28,'PICK SHEET'!$J28))</f>
        <v>(no pick made)</v>
      </c>
      <c r="CM30" s="11"/>
    </row>
    <row r="31" spans="2:91" ht="12.75">
      <c r="B31" s="9"/>
      <c r="C31" s="34" t="str">
        <f>'PICK SHEET'!$D29</f>
        <v>Sugar</v>
      </c>
      <c r="D31" s="35">
        <f>IF('PICK SHEET'!$Q29="RED",'PICK SHEET'!$N29,"")</f>
      </c>
      <c r="E31" s="45">
        <f>IF('PICK SHEET'!$Q29="RED",REPT("█",'PICK SHEET'!$N29),"")</f>
      </c>
      <c r="F31" s="36" t="str">
        <f>IF(OR('PICK SHEET'!$Q29="GREEN",'PICK SHEET'!$Q29="NONE"),REPT("█",'PICK SHEET'!$N29),"")</f>
        <v>████</v>
      </c>
      <c r="G31" s="37" t="str">
        <f>'PICK SHEET'!$Q29</f>
        <v>NONE</v>
      </c>
      <c r="H31" s="38">
        <f>IF(OR('PICK SHEET'!$Q29="GREEN",'PICK SHEET'!$Q29="NONE"),'PICK SHEET'!$N29,"")</f>
        <v>4</v>
      </c>
      <c r="I31" s="39" t="str">
        <f>IF(ISBLANK('PICK SHEET'!$M29),"(no pick made)",'PICK SHEET'!$M29&amp;" over "&amp;IF('PICK SHEET'!$M29='PICK SHEET'!$J29,'PICK SHEET'!$K29,'PICK SHEET'!$J29))</f>
        <v>Georgia  over Hawaii</v>
      </c>
      <c r="J31" s="11"/>
      <c r="K31" s="9"/>
      <c r="L31" s="34" t="str">
        <f>'PICK SHEET'!$D29</f>
        <v>Sugar</v>
      </c>
      <c r="M31" s="35">
        <f>IF('PICK SHEET'!$V29="RED",'PICK SHEET'!$S29,"")</f>
      </c>
      <c r="N31" s="45">
        <f>IF('PICK SHEET'!$V29="RED",REPT("█",'PICK SHEET'!$S29),"")</f>
      </c>
      <c r="O31" s="36">
        <f>IF(OR('PICK SHEET'!$V29="GREEN",'PICK SHEET'!$V29="NONE"),REPT("█",'PICK SHEET'!$S29),"")</f>
      </c>
      <c r="P31" s="37" t="str">
        <f>'PICK SHEET'!$V29</f>
        <v>NONE</v>
      </c>
      <c r="Q31" s="38">
        <f>IF(OR('PICK SHEET'!$V29="GREEN",'PICK SHEET'!$V29="NONE"),'PICK SHEET'!$S29,"")</f>
        <v>0</v>
      </c>
      <c r="R31" s="39" t="str">
        <f>IF(ISBLANK('PICK SHEET'!$R29),"(no pick made)",'PICK SHEET'!$R29&amp;" over "&amp;IF('PICK SHEET'!$R29='PICK SHEET'!$J29,'PICK SHEET'!$K29,'PICK SHEET'!$J29))</f>
        <v>(no pick made)</v>
      </c>
      <c r="S31" s="11"/>
      <c r="T31" s="9"/>
      <c r="U31" s="34" t="str">
        <f>'PICK SHEET'!$D29</f>
        <v>Sugar</v>
      </c>
      <c r="V31" s="35">
        <f>IF('PICK SHEET'!$AA29="RED",'PICK SHEET'!$X29,"")</f>
      </c>
      <c r="W31" s="45">
        <f>IF('PICK SHEET'!$AA29="RED",REPT("█",'PICK SHEET'!$X29),"")</f>
      </c>
      <c r="X31" s="36">
        <f>IF(OR('PICK SHEET'!$AA29="GREEN",'PICK SHEET'!$AA29="NONE"),REPT("█",'PICK SHEET'!$X29),"")</f>
      </c>
      <c r="Y31" s="37" t="str">
        <f>'PICK SHEET'!$AA29</f>
        <v>NONE</v>
      </c>
      <c r="Z31" s="38">
        <f>IF(OR('PICK SHEET'!$AA29="GREEN",'PICK SHEET'!$AA29="NONE"),'PICK SHEET'!$X29,"")</f>
        <v>0</v>
      </c>
      <c r="AA31" s="39" t="str">
        <f>IF(ISBLANK('PICK SHEET'!$W29),"(no pick made)",'PICK SHEET'!$W29&amp;" over "&amp;IF('PICK SHEET'!$W29='PICK SHEET'!$J29,'PICK SHEET'!$K29,'PICK SHEET'!$J29))</f>
        <v>(no pick made)</v>
      </c>
      <c r="AB31" s="11"/>
      <c r="AC31" s="9"/>
      <c r="AD31" s="34" t="str">
        <f>'PICK SHEET'!$D29</f>
        <v>Sugar</v>
      </c>
      <c r="AE31" s="35">
        <f>IF('PICK SHEET'!$AF29="RED",'PICK SHEET'!$AC29,"")</f>
      </c>
      <c r="AF31" s="45">
        <f>IF('PICK SHEET'!$AF29="RED",REPT("█",'PICK SHEET'!$AC29),"")</f>
      </c>
      <c r="AG31" s="36">
        <f>IF(OR('PICK SHEET'!$AF29="GREEN",'PICK SHEET'!$AF29="NONE"),REPT("█",'PICK SHEET'!$AC29),"")</f>
      </c>
      <c r="AH31" s="37" t="str">
        <f>'PICK SHEET'!$AF29</f>
        <v>NONE</v>
      </c>
      <c r="AI31" s="38">
        <f>IF(OR('PICK SHEET'!$AF29="GREEN",'PICK SHEET'!$AF29="NONE"),'PICK SHEET'!$AC29,"")</f>
        <v>0</v>
      </c>
      <c r="AJ31" s="39" t="str">
        <f>IF(ISBLANK('PICK SHEET'!$AB29),"(no pick made)",'PICK SHEET'!$AB29&amp;" over "&amp;IF('PICK SHEET'!$AB29='PICK SHEET'!$J29,'PICK SHEET'!$K29,'PICK SHEET'!$J29))</f>
        <v>(no pick made)</v>
      </c>
      <c r="AK31" s="11"/>
      <c r="AL31" s="9"/>
      <c r="AM31" s="34" t="str">
        <f>'PICK SHEET'!$D29</f>
        <v>Sugar</v>
      </c>
      <c r="AN31" s="35">
        <f>IF('PICK SHEET'!$AK29="RED",'PICK SHEET'!$AH29,"")</f>
      </c>
      <c r="AO31" s="45">
        <f>IF('PICK SHEET'!$AK29="RED",REPT("█",'PICK SHEET'!$AH29),"")</f>
      </c>
      <c r="AP31" s="36">
        <f>IF(OR('PICK SHEET'!$AK29="GREEN",'PICK SHEET'!$AK29="NONE"),REPT("█",'PICK SHEET'!$AH29),"")</f>
      </c>
      <c r="AQ31" s="37" t="str">
        <f>'PICK SHEET'!$AK29</f>
        <v>NONE</v>
      </c>
      <c r="AR31" s="38">
        <f>IF(OR('PICK SHEET'!$AK29="GREEN",'PICK SHEET'!$AK29="NONE"),'PICK SHEET'!$AH29,"")</f>
        <v>0</v>
      </c>
      <c r="AS31" s="39" t="str">
        <f>IF(ISBLANK('PICK SHEET'!$AG29),"(no pick made)",'PICK SHEET'!$AG29&amp;" over "&amp;IF('PICK SHEET'!$AG29='PICK SHEET'!$J29,'PICK SHEET'!$K29,'PICK SHEET'!$J29))</f>
        <v>(no pick made)</v>
      </c>
      <c r="AT31" s="11"/>
      <c r="AU31" s="9"/>
      <c r="AV31" s="34" t="str">
        <f>'PICK SHEET'!$D29</f>
        <v>Sugar</v>
      </c>
      <c r="AW31" s="35">
        <f>IF('PICK SHEET'!$AP29="RED",'PICK SHEET'!$AM29,"")</f>
      </c>
      <c r="AX31" s="45">
        <f>IF('PICK SHEET'!$AP29="RED",REPT("█",'PICK SHEET'!$AM29),"")</f>
      </c>
      <c r="AY31" s="36">
        <f>IF(OR('PICK SHEET'!$AP29="GREEN",'PICK SHEET'!$AP29="NONE"),REPT("█",'PICK SHEET'!$AM29),"")</f>
      </c>
      <c r="AZ31" s="37" t="str">
        <f>'PICK SHEET'!$AP29</f>
        <v>NONE</v>
      </c>
      <c r="BA31" s="38">
        <f>IF(OR('PICK SHEET'!$AP29="GREEN",'PICK SHEET'!$AP29="NONE"),'PICK SHEET'!$AM29,"")</f>
        <v>0</v>
      </c>
      <c r="BB31" s="39" t="str">
        <f>IF(ISBLANK('PICK SHEET'!$AL29),"(no pick made)",'PICK SHEET'!$AL29&amp;" over "&amp;IF('PICK SHEET'!$AL29='PICK SHEET'!$J29,'PICK SHEET'!$K29,'PICK SHEET'!$J29))</f>
        <v>(no pick made)</v>
      </c>
      <c r="BC31" s="11"/>
      <c r="BD31" s="9"/>
      <c r="BE31" s="34" t="str">
        <f>'PICK SHEET'!$D29</f>
        <v>Sugar</v>
      </c>
      <c r="BF31" s="35">
        <f>IF('PICK SHEET'!$AU29="RED",'PICK SHEET'!$AR29,"")</f>
      </c>
      <c r="BG31" s="45">
        <f>IF('PICK SHEET'!$AU29="RED",REPT("█",'PICK SHEET'!$AR29),"")</f>
      </c>
      <c r="BH31" s="36">
        <f>IF(OR('PICK SHEET'!$AU29="GREEN",'PICK SHEET'!$AU29="NONE"),REPT("█",'PICK SHEET'!$AR29),"")</f>
      </c>
      <c r="BI31" s="37" t="str">
        <f>'PICK SHEET'!$AU29</f>
        <v>NONE</v>
      </c>
      <c r="BJ31" s="38">
        <f>IF(OR('PICK SHEET'!$AU29="GREEN",'PICK SHEET'!$AU29="NONE"),'PICK SHEET'!$AR29,"")</f>
        <v>0</v>
      </c>
      <c r="BK31" s="39" t="str">
        <f>IF(ISBLANK('PICK SHEET'!$AQ29),"(no pick made)",'PICK SHEET'!$AQ29&amp;" over "&amp;IF('PICK SHEET'!$AQ29='PICK SHEET'!$J29,'PICK SHEET'!$K29,'PICK SHEET'!$J29))</f>
        <v>(no pick made)</v>
      </c>
      <c r="BL31" s="11"/>
      <c r="BM31" s="9"/>
      <c r="BN31" s="34" t="str">
        <f>'PICK SHEET'!$D29</f>
        <v>Sugar</v>
      </c>
      <c r="BO31" s="35">
        <f>IF('PICK SHEET'!$AZ29="RED",'PICK SHEET'!$AW29,"")</f>
      </c>
      <c r="BP31" s="45">
        <f>IF('PICK SHEET'!$AZ29="RED",REPT("█",'PICK SHEET'!$AW29),"")</f>
      </c>
      <c r="BQ31" s="36">
        <f>IF(OR('PICK SHEET'!$AZ29="GREEN",'PICK SHEET'!$AZ29="NONE"),REPT("█",'PICK SHEET'!$AW29),"")</f>
      </c>
      <c r="BR31" s="37" t="str">
        <f>'PICK SHEET'!$AZ29</f>
        <v>NONE</v>
      </c>
      <c r="BS31" s="38">
        <f>IF(OR('PICK SHEET'!$AZ29="GREEN",'PICK SHEET'!$AZ29="NONE"),'PICK SHEET'!$AW29,"")</f>
        <v>0</v>
      </c>
      <c r="BT31" s="39" t="str">
        <f>IF(ISBLANK('PICK SHEET'!$AV29),"(no pick made)",'PICK SHEET'!$AV29&amp;" over "&amp;IF('PICK SHEET'!$AV29='PICK SHEET'!$J29,'PICK SHEET'!$K29,'PICK SHEET'!$J29))</f>
        <v>(no pick made)</v>
      </c>
      <c r="BU31" s="11"/>
      <c r="BV31" s="9"/>
      <c r="BW31" s="34" t="str">
        <f>'PICK SHEET'!$D29</f>
        <v>Sugar</v>
      </c>
      <c r="BX31" s="35">
        <f>IF('PICK SHEET'!$BE29="RED",'PICK SHEET'!$BB29,"")</f>
      </c>
      <c r="BY31" s="45">
        <f>IF('PICK SHEET'!$BE29="RED",REPT("█",'PICK SHEET'!$BB29),"")</f>
      </c>
      <c r="BZ31" s="36">
        <f>IF(OR('PICK SHEET'!$BE29="GREEN",'PICK SHEET'!$BE29="NONE"),REPT("█",'PICK SHEET'!$BB29),"")</f>
      </c>
      <c r="CA31" s="37" t="str">
        <f>'PICK SHEET'!$BE29</f>
        <v>NONE</v>
      </c>
      <c r="CB31" s="38">
        <f>IF(OR('PICK SHEET'!$BE29="GREEN",'PICK SHEET'!$BE29="NONE"),'PICK SHEET'!$BB29,"")</f>
        <v>0</v>
      </c>
      <c r="CC31" s="39" t="str">
        <f>IF(ISBLANK('PICK SHEET'!$BA29),"(no pick made)",'PICK SHEET'!$BA29&amp;" over "&amp;IF('PICK SHEET'!$BA29='PICK SHEET'!$J29,'PICK SHEET'!$K29,'PICK SHEET'!$J29))</f>
        <v>(no pick made)</v>
      </c>
      <c r="CD31" s="11"/>
      <c r="CE31" s="9"/>
      <c r="CF31" s="34" t="str">
        <f>'PICK SHEET'!$D29</f>
        <v>Sugar</v>
      </c>
      <c r="CG31" s="35">
        <f>IF('PICK SHEET'!$BJ29="RED",'PICK SHEET'!$BG29,"")</f>
      </c>
      <c r="CH31" s="45">
        <f>IF('PICK SHEET'!$BJ29="RED",REPT("█",'PICK SHEET'!$BG29),"")</f>
      </c>
      <c r="CI31" s="36">
        <f>IF(OR('PICK SHEET'!$BJ29="GREEN",'PICK SHEET'!$BJ29="NONE"),REPT("█",'PICK SHEET'!$BG29),"")</f>
      </c>
      <c r="CJ31" s="37" t="str">
        <f>'PICK SHEET'!$BJ29</f>
        <v>NONE</v>
      </c>
      <c r="CK31" s="38">
        <f>IF(OR('PICK SHEET'!$BJ29="GREEN",'PICK SHEET'!$BJ29="NONE"),'PICK SHEET'!$BG29,"")</f>
        <v>0</v>
      </c>
      <c r="CL31" s="39" t="str">
        <f>IF(ISBLANK('PICK SHEET'!$BF29),"(no pick made)",'PICK SHEET'!$BF29&amp;" over "&amp;IF('PICK SHEET'!$BF29='PICK SHEET'!$J29,'PICK SHEET'!$K29,'PICK SHEET'!$J29))</f>
        <v>(no pick made)</v>
      </c>
      <c r="CM31" s="11"/>
    </row>
    <row r="32" spans="2:91" ht="12.75">
      <c r="B32" s="9"/>
      <c r="C32" s="34" t="str">
        <f>'PICK SHEET'!$D30</f>
        <v>Fiesta</v>
      </c>
      <c r="D32" s="35">
        <f>IF('PICK SHEET'!$Q30="RED",'PICK SHEET'!$N30,"")</f>
      </c>
      <c r="E32" s="45">
        <f>IF('PICK SHEET'!$Q30="RED",REPT("█",'PICK SHEET'!$N30),"")</f>
      </c>
      <c r="F32" s="36" t="str">
        <f>IF(OR('PICK SHEET'!$Q30="GREEN",'PICK SHEET'!$Q30="NONE"),REPT("█",'PICK SHEET'!$N30),"")</f>
        <v>██████████████████████</v>
      </c>
      <c r="G32" s="37" t="str">
        <f>'PICK SHEET'!$Q30</f>
        <v>NONE</v>
      </c>
      <c r="H32" s="38">
        <f>IF(OR('PICK SHEET'!$Q30="GREEN",'PICK SHEET'!$Q30="NONE"),'PICK SHEET'!$N30,"")</f>
        <v>22</v>
      </c>
      <c r="I32" s="39" t="str">
        <f>IF(ISBLANK('PICK SHEET'!$M30),"(no pick made)",'PICK SHEET'!$M30&amp;" over "&amp;IF('PICK SHEET'!$M30='PICK SHEET'!$J30,'PICK SHEET'!$K30,'PICK SHEET'!$J30))</f>
        <v>Oklahoma over West Virginia </v>
      </c>
      <c r="J32" s="11"/>
      <c r="K32" s="9"/>
      <c r="L32" s="34" t="str">
        <f>'PICK SHEET'!$D30</f>
        <v>Fiesta</v>
      </c>
      <c r="M32" s="35">
        <f>IF('PICK SHEET'!$V30="RED",'PICK SHEET'!$S30,"")</f>
      </c>
      <c r="N32" s="45">
        <f>IF('PICK SHEET'!$V30="RED",REPT("█",'PICK SHEET'!$S30),"")</f>
      </c>
      <c r="O32" s="36">
        <f>IF(OR('PICK SHEET'!$V30="GREEN",'PICK SHEET'!$V30="NONE"),REPT("█",'PICK SHEET'!$S30),"")</f>
      </c>
      <c r="P32" s="37" t="str">
        <f>'PICK SHEET'!$V30</f>
        <v>NONE</v>
      </c>
      <c r="Q32" s="38">
        <f>IF(OR('PICK SHEET'!$V30="GREEN",'PICK SHEET'!$V30="NONE"),'PICK SHEET'!$S30,"")</f>
        <v>0</v>
      </c>
      <c r="R32" s="39" t="str">
        <f>IF(ISBLANK('PICK SHEET'!$R30),"(no pick made)",'PICK SHEET'!$R30&amp;" over "&amp;IF('PICK SHEET'!$R30='PICK SHEET'!$J30,'PICK SHEET'!$K30,'PICK SHEET'!$J30))</f>
        <v>(no pick made)</v>
      </c>
      <c r="S32" s="11"/>
      <c r="T32" s="9"/>
      <c r="U32" s="34" t="str">
        <f>'PICK SHEET'!$D30</f>
        <v>Fiesta</v>
      </c>
      <c r="V32" s="35">
        <f>IF('PICK SHEET'!$AA30="RED",'PICK SHEET'!$X30,"")</f>
      </c>
      <c r="W32" s="45">
        <f>IF('PICK SHEET'!$AA30="RED",REPT("█",'PICK SHEET'!$X30),"")</f>
      </c>
      <c r="X32" s="36">
        <f>IF(OR('PICK SHEET'!$AA30="GREEN",'PICK SHEET'!$AA30="NONE"),REPT("█",'PICK SHEET'!$X30),"")</f>
      </c>
      <c r="Y32" s="37" t="str">
        <f>'PICK SHEET'!$AA30</f>
        <v>NONE</v>
      </c>
      <c r="Z32" s="38">
        <f>IF(OR('PICK SHEET'!$AA30="GREEN",'PICK SHEET'!$AA30="NONE"),'PICK SHEET'!$X30,"")</f>
        <v>0</v>
      </c>
      <c r="AA32" s="39" t="str">
        <f>IF(ISBLANK('PICK SHEET'!$W30),"(no pick made)",'PICK SHEET'!$W30&amp;" over "&amp;IF('PICK SHEET'!$W30='PICK SHEET'!$J30,'PICK SHEET'!$K30,'PICK SHEET'!$J30))</f>
        <v>(no pick made)</v>
      </c>
      <c r="AB32" s="11"/>
      <c r="AC32" s="9"/>
      <c r="AD32" s="34" t="str">
        <f>'PICK SHEET'!$D30</f>
        <v>Fiesta</v>
      </c>
      <c r="AE32" s="35">
        <f>IF('PICK SHEET'!$AF30="RED",'PICK SHEET'!$AC30,"")</f>
      </c>
      <c r="AF32" s="45">
        <f>IF('PICK SHEET'!$AF30="RED",REPT("█",'PICK SHEET'!$AC30),"")</f>
      </c>
      <c r="AG32" s="36">
        <f>IF(OR('PICK SHEET'!$AF30="GREEN",'PICK SHEET'!$AF30="NONE"),REPT("█",'PICK SHEET'!$AC30),"")</f>
      </c>
      <c r="AH32" s="37" t="str">
        <f>'PICK SHEET'!$AF30</f>
        <v>NONE</v>
      </c>
      <c r="AI32" s="38">
        <f>IF(OR('PICK SHEET'!$AF30="GREEN",'PICK SHEET'!$AF30="NONE"),'PICK SHEET'!$AC30,"")</f>
        <v>0</v>
      </c>
      <c r="AJ32" s="39" t="str">
        <f>IF(ISBLANK('PICK SHEET'!$AB30),"(no pick made)",'PICK SHEET'!$AB30&amp;" over "&amp;IF('PICK SHEET'!$AB30='PICK SHEET'!$J30,'PICK SHEET'!$K30,'PICK SHEET'!$J30))</f>
        <v>(no pick made)</v>
      </c>
      <c r="AK32" s="11"/>
      <c r="AL32" s="9"/>
      <c r="AM32" s="34" t="str">
        <f>'PICK SHEET'!$D30</f>
        <v>Fiesta</v>
      </c>
      <c r="AN32" s="35">
        <f>IF('PICK SHEET'!$AK30="RED",'PICK SHEET'!$AH30,"")</f>
      </c>
      <c r="AO32" s="45">
        <f>IF('PICK SHEET'!$AK30="RED",REPT("█",'PICK SHEET'!$AH30),"")</f>
      </c>
      <c r="AP32" s="36">
        <f>IF(OR('PICK SHEET'!$AK30="GREEN",'PICK SHEET'!$AK30="NONE"),REPT("█",'PICK SHEET'!$AH30),"")</f>
      </c>
      <c r="AQ32" s="37" t="str">
        <f>'PICK SHEET'!$AK30</f>
        <v>NONE</v>
      </c>
      <c r="AR32" s="38">
        <f>IF(OR('PICK SHEET'!$AK30="GREEN",'PICK SHEET'!$AK30="NONE"),'PICK SHEET'!$AH30,"")</f>
        <v>0</v>
      </c>
      <c r="AS32" s="39" t="str">
        <f>IF(ISBLANK('PICK SHEET'!$AG30),"(no pick made)",'PICK SHEET'!$AG30&amp;" over "&amp;IF('PICK SHEET'!$AG30='PICK SHEET'!$J30,'PICK SHEET'!$K30,'PICK SHEET'!$J30))</f>
        <v>(no pick made)</v>
      </c>
      <c r="AT32" s="11"/>
      <c r="AU32" s="9"/>
      <c r="AV32" s="34" t="str">
        <f>'PICK SHEET'!$D30</f>
        <v>Fiesta</v>
      </c>
      <c r="AW32" s="35">
        <f>IF('PICK SHEET'!$AP30="RED",'PICK SHEET'!$AM30,"")</f>
      </c>
      <c r="AX32" s="45">
        <f>IF('PICK SHEET'!$AP30="RED",REPT("█",'PICK SHEET'!$AM30),"")</f>
      </c>
      <c r="AY32" s="36">
        <f>IF(OR('PICK SHEET'!$AP30="GREEN",'PICK SHEET'!$AP30="NONE"),REPT("█",'PICK SHEET'!$AM30),"")</f>
      </c>
      <c r="AZ32" s="37" t="str">
        <f>'PICK SHEET'!$AP30</f>
        <v>NONE</v>
      </c>
      <c r="BA32" s="38">
        <f>IF(OR('PICK SHEET'!$AP30="GREEN",'PICK SHEET'!$AP30="NONE"),'PICK SHEET'!$AM30,"")</f>
        <v>0</v>
      </c>
      <c r="BB32" s="39" t="str">
        <f>IF(ISBLANK('PICK SHEET'!$AL30),"(no pick made)",'PICK SHEET'!$AL30&amp;" over "&amp;IF('PICK SHEET'!$AL30='PICK SHEET'!$J30,'PICK SHEET'!$K30,'PICK SHEET'!$J30))</f>
        <v>(no pick made)</v>
      </c>
      <c r="BC32" s="11"/>
      <c r="BD32" s="9"/>
      <c r="BE32" s="34" t="str">
        <f>'PICK SHEET'!$D30</f>
        <v>Fiesta</v>
      </c>
      <c r="BF32" s="35">
        <f>IF('PICK SHEET'!$AU30="RED",'PICK SHEET'!$AR30,"")</f>
      </c>
      <c r="BG32" s="45">
        <f>IF('PICK SHEET'!$AU30="RED",REPT("█",'PICK SHEET'!$AR30),"")</f>
      </c>
      <c r="BH32" s="36">
        <f>IF(OR('PICK SHEET'!$AU30="GREEN",'PICK SHEET'!$AU30="NONE"),REPT("█",'PICK SHEET'!$AR30),"")</f>
      </c>
      <c r="BI32" s="37" t="str">
        <f>'PICK SHEET'!$AU30</f>
        <v>NONE</v>
      </c>
      <c r="BJ32" s="38">
        <f>IF(OR('PICK SHEET'!$AU30="GREEN",'PICK SHEET'!$AU30="NONE"),'PICK SHEET'!$AR30,"")</f>
        <v>0</v>
      </c>
      <c r="BK32" s="39" t="str">
        <f>IF(ISBLANK('PICK SHEET'!$AQ30),"(no pick made)",'PICK SHEET'!$AQ30&amp;" over "&amp;IF('PICK SHEET'!$AQ30='PICK SHEET'!$J30,'PICK SHEET'!$K30,'PICK SHEET'!$J30))</f>
        <v>(no pick made)</v>
      </c>
      <c r="BL32" s="11"/>
      <c r="BM32" s="9"/>
      <c r="BN32" s="34" t="str">
        <f>'PICK SHEET'!$D30</f>
        <v>Fiesta</v>
      </c>
      <c r="BO32" s="35">
        <f>IF('PICK SHEET'!$AZ30="RED",'PICK SHEET'!$AW30,"")</f>
      </c>
      <c r="BP32" s="45">
        <f>IF('PICK SHEET'!$AZ30="RED",REPT("█",'PICK SHEET'!$AW30),"")</f>
      </c>
      <c r="BQ32" s="36">
        <f>IF(OR('PICK SHEET'!$AZ30="GREEN",'PICK SHEET'!$AZ30="NONE"),REPT("█",'PICK SHEET'!$AW30),"")</f>
      </c>
      <c r="BR32" s="37" t="str">
        <f>'PICK SHEET'!$AZ30</f>
        <v>NONE</v>
      </c>
      <c r="BS32" s="38">
        <f>IF(OR('PICK SHEET'!$AZ30="GREEN",'PICK SHEET'!$AZ30="NONE"),'PICK SHEET'!$AW30,"")</f>
        <v>0</v>
      </c>
      <c r="BT32" s="39" t="str">
        <f>IF(ISBLANK('PICK SHEET'!$AV30),"(no pick made)",'PICK SHEET'!$AV30&amp;" over "&amp;IF('PICK SHEET'!$AV30='PICK SHEET'!$J30,'PICK SHEET'!$K30,'PICK SHEET'!$J30))</f>
        <v>(no pick made)</v>
      </c>
      <c r="BU32" s="11"/>
      <c r="BV32" s="9"/>
      <c r="BW32" s="34" t="str">
        <f>'PICK SHEET'!$D30</f>
        <v>Fiesta</v>
      </c>
      <c r="BX32" s="35">
        <f>IF('PICK SHEET'!$BE30="RED",'PICK SHEET'!$BB30,"")</f>
      </c>
      <c r="BY32" s="45">
        <f>IF('PICK SHEET'!$BE30="RED",REPT("█",'PICK SHEET'!$BB30),"")</f>
      </c>
      <c r="BZ32" s="36">
        <f>IF(OR('PICK SHEET'!$BE30="GREEN",'PICK SHEET'!$BE30="NONE"),REPT("█",'PICK SHEET'!$BB30),"")</f>
      </c>
      <c r="CA32" s="37" t="str">
        <f>'PICK SHEET'!$BE30</f>
        <v>NONE</v>
      </c>
      <c r="CB32" s="38">
        <f>IF(OR('PICK SHEET'!$BE30="GREEN",'PICK SHEET'!$BE30="NONE"),'PICK SHEET'!$BB30,"")</f>
        <v>0</v>
      </c>
      <c r="CC32" s="39" t="str">
        <f>IF(ISBLANK('PICK SHEET'!$BA30),"(no pick made)",'PICK SHEET'!$BA30&amp;" over "&amp;IF('PICK SHEET'!$BA30='PICK SHEET'!$J30,'PICK SHEET'!$K30,'PICK SHEET'!$J30))</f>
        <v>(no pick made)</v>
      </c>
      <c r="CD32" s="11"/>
      <c r="CE32" s="9"/>
      <c r="CF32" s="34" t="str">
        <f>'PICK SHEET'!$D30</f>
        <v>Fiesta</v>
      </c>
      <c r="CG32" s="35">
        <f>IF('PICK SHEET'!$BJ30="RED",'PICK SHEET'!$BG30,"")</f>
      </c>
      <c r="CH32" s="45">
        <f>IF('PICK SHEET'!$BJ30="RED",REPT("█",'PICK SHEET'!$BG30),"")</f>
      </c>
      <c r="CI32" s="36">
        <f>IF(OR('PICK SHEET'!$BJ30="GREEN",'PICK SHEET'!$BJ30="NONE"),REPT("█",'PICK SHEET'!$BG30),"")</f>
      </c>
      <c r="CJ32" s="37" t="str">
        <f>'PICK SHEET'!$BJ30</f>
        <v>NONE</v>
      </c>
      <c r="CK32" s="38">
        <f>IF(OR('PICK SHEET'!$BJ30="GREEN",'PICK SHEET'!$BJ30="NONE"),'PICK SHEET'!$BG30,"")</f>
        <v>0</v>
      </c>
      <c r="CL32" s="39" t="str">
        <f>IF(ISBLANK('PICK SHEET'!$BF30),"(no pick made)",'PICK SHEET'!$BF30&amp;" over "&amp;IF('PICK SHEET'!$BF30='PICK SHEET'!$J30,'PICK SHEET'!$K30,'PICK SHEET'!$J30))</f>
        <v>(no pick made)</v>
      </c>
      <c r="CM32" s="11"/>
    </row>
    <row r="33" spans="2:91" ht="12.75">
      <c r="B33" s="9"/>
      <c r="C33" s="34" t="str">
        <f>'PICK SHEET'!$D31</f>
        <v>Orange</v>
      </c>
      <c r="D33" s="35">
        <f>IF('PICK SHEET'!$Q31="RED",'PICK SHEET'!$N31,"")</f>
      </c>
      <c r="E33" s="45">
        <f>IF('PICK SHEET'!$Q31="RED",REPT("█",'PICK SHEET'!$N31),"")</f>
      </c>
      <c r="F33" s="36" t="str">
        <f>IF(OR('PICK SHEET'!$Q31="GREEN",'PICK SHEET'!$Q31="NONE"),REPT("█",'PICK SHEET'!$N31),"")</f>
        <v>███████████████████</v>
      </c>
      <c r="G33" s="37" t="str">
        <f>'PICK SHEET'!$Q31</f>
        <v>NONE</v>
      </c>
      <c r="H33" s="38">
        <f>IF(OR('PICK SHEET'!$Q31="GREEN",'PICK SHEET'!$Q31="NONE"),'PICK SHEET'!$N31,"")</f>
        <v>19</v>
      </c>
      <c r="I33" s="39" t="str">
        <f>IF(ISBLANK('PICK SHEET'!$M31),"(no pick made)",'PICK SHEET'!$M31&amp;" over "&amp;IF('PICK SHEET'!$M31='PICK SHEET'!$J31,'PICK SHEET'!$K31,'PICK SHEET'!$J31))</f>
        <v>Kansas  over Virginia Tech</v>
      </c>
      <c r="J33" s="11"/>
      <c r="K33" s="9"/>
      <c r="L33" s="34" t="str">
        <f>'PICK SHEET'!$D31</f>
        <v>Orange</v>
      </c>
      <c r="M33" s="35">
        <f>IF('PICK SHEET'!$V31="RED",'PICK SHEET'!$S31,"")</f>
      </c>
      <c r="N33" s="45">
        <f>IF('PICK SHEET'!$V31="RED",REPT("█",'PICK SHEET'!$S31),"")</f>
      </c>
      <c r="O33" s="36">
        <f>IF(OR('PICK SHEET'!$V31="GREEN",'PICK SHEET'!$V31="NONE"),REPT("█",'PICK SHEET'!$S31),"")</f>
      </c>
      <c r="P33" s="37" t="str">
        <f>'PICK SHEET'!$V31</f>
        <v>NONE</v>
      </c>
      <c r="Q33" s="38">
        <f>IF(OR('PICK SHEET'!$V31="GREEN",'PICK SHEET'!$V31="NONE"),'PICK SHEET'!$S31,"")</f>
        <v>0</v>
      </c>
      <c r="R33" s="39" t="str">
        <f>IF(ISBLANK('PICK SHEET'!$R31),"(no pick made)",'PICK SHEET'!$R31&amp;" over "&amp;IF('PICK SHEET'!$R31='PICK SHEET'!$J31,'PICK SHEET'!$K31,'PICK SHEET'!$J31))</f>
        <v>(no pick made)</v>
      </c>
      <c r="S33" s="11"/>
      <c r="T33" s="9"/>
      <c r="U33" s="34" t="str">
        <f>'PICK SHEET'!$D31</f>
        <v>Orange</v>
      </c>
      <c r="V33" s="35">
        <f>IF('PICK SHEET'!$AA31="RED",'PICK SHEET'!$X31,"")</f>
      </c>
      <c r="W33" s="45">
        <f>IF('PICK SHEET'!$AA31="RED",REPT("█",'PICK SHEET'!$X31),"")</f>
      </c>
      <c r="X33" s="36">
        <f>IF(OR('PICK SHEET'!$AA31="GREEN",'PICK SHEET'!$AA31="NONE"),REPT("█",'PICK SHEET'!$X31),"")</f>
      </c>
      <c r="Y33" s="37" t="str">
        <f>'PICK SHEET'!$AA31</f>
        <v>NONE</v>
      </c>
      <c r="Z33" s="38">
        <f>IF(OR('PICK SHEET'!$AA31="GREEN",'PICK SHEET'!$AA31="NONE"),'PICK SHEET'!$X31,"")</f>
        <v>0</v>
      </c>
      <c r="AA33" s="39" t="str">
        <f>IF(ISBLANK('PICK SHEET'!$W31),"(no pick made)",'PICK SHEET'!$W31&amp;" over "&amp;IF('PICK SHEET'!$W31='PICK SHEET'!$J31,'PICK SHEET'!$K31,'PICK SHEET'!$J31))</f>
        <v>(no pick made)</v>
      </c>
      <c r="AB33" s="11"/>
      <c r="AC33" s="9"/>
      <c r="AD33" s="34" t="str">
        <f>'PICK SHEET'!$D31</f>
        <v>Orange</v>
      </c>
      <c r="AE33" s="35">
        <f>IF('PICK SHEET'!$AF31="RED",'PICK SHEET'!$AC31,"")</f>
      </c>
      <c r="AF33" s="45">
        <f>IF('PICK SHEET'!$AF31="RED",REPT("█",'PICK SHEET'!$AC31),"")</f>
      </c>
      <c r="AG33" s="36">
        <f>IF(OR('PICK SHEET'!$AF31="GREEN",'PICK SHEET'!$AF31="NONE"),REPT("█",'PICK SHEET'!$AC31),"")</f>
      </c>
      <c r="AH33" s="37" t="str">
        <f>'PICK SHEET'!$AF31</f>
        <v>NONE</v>
      </c>
      <c r="AI33" s="38">
        <f>IF(OR('PICK SHEET'!$AF31="GREEN",'PICK SHEET'!$AF31="NONE"),'PICK SHEET'!$AC31,"")</f>
        <v>0</v>
      </c>
      <c r="AJ33" s="39" t="str">
        <f>IF(ISBLANK('PICK SHEET'!$AB31),"(no pick made)",'PICK SHEET'!$AB31&amp;" over "&amp;IF('PICK SHEET'!$AB31='PICK SHEET'!$J31,'PICK SHEET'!$K31,'PICK SHEET'!$J31))</f>
        <v>(no pick made)</v>
      </c>
      <c r="AK33" s="11"/>
      <c r="AL33" s="9"/>
      <c r="AM33" s="34" t="str">
        <f>'PICK SHEET'!$D31</f>
        <v>Orange</v>
      </c>
      <c r="AN33" s="35">
        <f>IF('PICK SHEET'!$AK31="RED",'PICK SHEET'!$AH31,"")</f>
      </c>
      <c r="AO33" s="45">
        <f>IF('PICK SHEET'!$AK31="RED",REPT("█",'PICK SHEET'!$AH31),"")</f>
      </c>
      <c r="AP33" s="36">
        <f>IF(OR('PICK SHEET'!$AK31="GREEN",'PICK SHEET'!$AK31="NONE"),REPT("█",'PICK SHEET'!$AH31),"")</f>
      </c>
      <c r="AQ33" s="37" t="str">
        <f>'PICK SHEET'!$AK31</f>
        <v>NONE</v>
      </c>
      <c r="AR33" s="38">
        <f>IF(OR('PICK SHEET'!$AK31="GREEN",'PICK SHEET'!$AK31="NONE"),'PICK SHEET'!$AH31,"")</f>
        <v>0</v>
      </c>
      <c r="AS33" s="39" t="str">
        <f>IF(ISBLANK('PICK SHEET'!$AG31),"(no pick made)",'PICK SHEET'!$AG31&amp;" over "&amp;IF('PICK SHEET'!$AG31='PICK SHEET'!$J31,'PICK SHEET'!$K31,'PICK SHEET'!$J31))</f>
        <v>(no pick made)</v>
      </c>
      <c r="AT33" s="11"/>
      <c r="AU33" s="9"/>
      <c r="AV33" s="34" t="str">
        <f>'PICK SHEET'!$D31</f>
        <v>Orange</v>
      </c>
      <c r="AW33" s="35">
        <f>IF('PICK SHEET'!$AP31="RED",'PICK SHEET'!$AM31,"")</f>
      </c>
      <c r="AX33" s="45">
        <f>IF('PICK SHEET'!$AP31="RED",REPT("█",'PICK SHEET'!$AM31),"")</f>
      </c>
      <c r="AY33" s="36">
        <f>IF(OR('PICK SHEET'!$AP31="GREEN",'PICK SHEET'!$AP31="NONE"),REPT("█",'PICK SHEET'!$AM31),"")</f>
      </c>
      <c r="AZ33" s="37" t="str">
        <f>'PICK SHEET'!$AP31</f>
        <v>NONE</v>
      </c>
      <c r="BA33" s="38">
        <f>IF(OR('PICK SHEET'!$AP31="GREEN",'PICK SHEET'!$AP31="NONE"),'PICK SHEET'!$AM31,"")</f>
        <v>0</v>
      </c>
      <c r="BB33" s="39" t="str">
        <f>IF(ISBLANK('PICK SHEET'!$AL31),"(no pick made)",'PICK SHEET'!$AL31&amp;" over "&amp;IF('PICK SHEET'!$AL31='PICK SHEET'!$J31,'PICK SHEET'!$K31,'PICK SHEET'!$J31))</f>
        <v>(no pick made)</v>
      </c>
      <c r="BC33" s="11"/>
      <c r="BD33" s="9"/>
      <c r="BE33" s="34" t="str">
        <f>'PICK SHEET'!$D31</f>
        <v>Orange</v>
      </c>
      <c r="BF33" s="35">
        <f>IF('PICK SHEET'!$AU31="RED",'PICK SHEET'!$AR31,"")</f>
      </c>
      <c r="BG33" s="45">
        <f>IF('PICK SHEET'!$AU31="RED",REPT("█",'PICK SHEET'!$AR31),"")</f>
      </c>
      <c r="BH33" s="36">
        <f>IF(OR('PICK SHEET'!$AU31="GREEN",'PICK SHEET'!$AU31="NONE"),REPT("█",'PICK SHEET'!$AR31),"")</f>
      </c>
      <c r="BI33" s="37" t="str">
        <f>'PICK SHEET'!$AU31</f>
        <v>NONE</v>
      </c>
      <c r="BJ33" s="38">
        <f>IF(OR('PICK SHEET'!$AU31="GREEN",'PICK SHEET'!$AU31="NONE"),'PICK SHEET'!$AR31,"")</f>
        <v>0</v>
      </c>
      <c r="BK33" s="39" t="str">
        <f>IF(ISBLANK('PICK SHEET'!$AQ31),"(no pick made)",'PICK SHEET'!$AQ31&amp;" over "&amp;IF('PICK SHEET'!$AQ31='PICK SHEET'!$J31,'PICK SHEET'!$K31,'PICK SHEET'!$J31))</f>
        <v>(no pick made)</v>
      </c>
      <c r="BL33" s="11"/>
      <c r="BM33" s="9"/>
      <c r="BN33" s="34" t="str">
        <f>'PICK SHEET'!$D31</f>
        <v>Orange</v>
      </c>
      <c r="BO33" s="35">
        <f>IF('PICK SHEET'!$AZ31="RED",'PICK SHEET'!$AW31,"")</f>
      </c>
      <c r="BP33" s="45">
        <f>IF('PICK SHEET'!$AZ31="RED",REPT("█",'PICK SHEET'!$AW31),"")</f>
      </c>
      <c r="BQ33" s="36">
        <f>IF(OR('PICK SHEET'!$AZ31="GREEN",'PICK SHEET'!$AZ31="NONE"),REPT("█",'PICK SHEET'!$AW31),"")</f>
      </c>
      <c r="BR33" s="37" t="str">
        <f>'PICK SHEET'!$AZ31</f>
        <v>NONE</v>
      </c>
      <c r="BS33" s="38">
        <f>IF(OR('PICK SHEET'!$AZ31="GREEN",'PICK SHEET'!$AZ31="NONE"),'PICK SHEET'!$AW31,"")</f>
        <v>0</v>
      </c>
      <c r="BT33" s="39" t="str">
        <f>IF(ISBLANK('PICK SHEET'!$AV31),"(no pick made)",'PICK SHEET'!$AV31&amp;" over "&amp;IF('PICK SHEET'!$AV31='PICK SHEET'!$J31,'PICK SHEET'!$K31,'PICK SHEET'!$J31))</f>
        <v>(no pick made)</v>
      </c>
      <c r="BU33" s="11"/>
      <c r="BV33" s="9"/>
      <c r="BW33" s="34" t="str">
        <f>'PICK SHEET'!$D31</f>
        <v>Orange</v>
      </c>
      <c r="BX33" s="35">
        <f>IF('PICK SHEET'!$BE31="RED",'PICK SHEET'!$BB31,"")</f>
      </c>
      <c r="BY33" s="45">
        <f>IF('PICK SHEET'!$BE31="RED",REPT("█",'PICK SHEET'!$BB31),"")</f>
      </c>
      <c r="BZ33" s="36">
        <f>IF(OR('PICK SHEET'!$BE31="GREEN",'PICK SHEET'!$BE31="NONE"),REPT("█",'PICK SHEET'!$BB31),"")</f>
      </c>
      <c r="CA33" s="37" t="str">
        <f>'PICK SHEET'!$BE31</f>
        <v>NONE</v>
      </c>
      <c r="CB33" s="38">
        <f>IF(OR('PICK SHEET'!$BE31="GREEN",'PICK SHEET'!$BE31="NONE"),'PICK SHEET'!$BB31,"")</f>
        <v>0</v>
      </c>
      <c r="CC33" s="39" t="str">
        <f>IF(ISBLANK('PICK SHEET'!$BA31),"(no pick made)",'PICK SHEET'!$BA31&amp;" over "&amp;IF('PICK SHEET'!$BA31='PICK SHEET'!$J31,'PICK SHEET'!$K31,'PICK SHEET'!$J31))</f>
        <v>(no pick made)</v>
      </c>
      <c r="CD33" s="11"/>
      <c r="CE33" s="9"/>
      <c r="CF33" s="34" t="str">
        <f>'PICK SHEET'!$D31</f>
        <v>Orange</v>
      </c>
      <c r="CG33" s="35">
        <f>IF('PICK SHEET'!$BJ31="RED",'PICK SHEET'!$BG31,"")</f>
      </c>
      <c r="CH33" s="45">
        <f>IF('PICK SHEET'!$BJ31="RED",REPT("█",'PICK SHEET'!$BG31),"")</f>
      </c>
      <c r="CI33" s="36">
        <f>IF(OR('PICK SHEET'!$BJ31="GREEN",'PICK SHEET'!$BJ31="NONE"),REPT("█",'PICK SHEET'!$BG31),"")</f>
      </c>
      <c r="CJ33" s="37" t="str">
        <f>'PICK SHEET'!$BJ31</f>
        <v>NONE</v>
      </c>
      <c r="CK33" s="38">
        <f>IF(OR('PICK SHEET'!$BJ31="GREEN",'PICK SHEET'!$BJ31="NONE"),'PICK SHEET'!$BG31,"")</f>
        <v>0</v>
      </c>
      <c r="CL33" s="39" t="str">
        <f>IF(ISBLANK('PICK SHEET'!$BF31),"(no pick made)",'PICK SHEET'!$BF31&amp;" over "&amp;IF('PICK SHEET'!$BF31='PICK SHEET'!$J31,'PICK SHEET'!$K31,'PICK SHEET'!$J31))</f>
        <v>(no pick made)</v>
      </c>
      <c r="CM33" s="11"/>
    </row>
    <row r="34" spans="2:91" ht="12.75">
      <c r="B34" s="9"/>
      <c r="C34" s="34" t="str">
        <f>'PICK SHEET'!$D32</f>
        <v>International</v>
      </c>
      <c r="D34" s="35">
        <f>IF('PICK SHEET'!$Q32="RED",'PICK SHEET'!$N32,"")</f>
      </c>
      <c r="E34" s="45">
        <f>IF('PICK SHEET'!$Q32="RED",REPT("█",'PICK SHEET'!$N32),"")</f>
      </c>
      <c r="F34" s="36" t="str">
        <f>IF(OR('PICK SHEET'!$Q32="GREEN",'PICK SHEET'!$Q32="NONE"),REPT("█",'PICK SHEET'!$N32),"")</f>
        <v>████████████████████</v>
      </c>
      <c r="G34" s="37" t="str">
        <f>'PICK SHEET'!$Q32</f>
        <v>NONE</v>
      </c>
      <c r="H34" s="38">
        <f>IF(OR('PICK SHEET'!$Q32="GREEN",'PICK SHEET'!$Q32="NONE"),'PICK SHEET'!$N32,"")</f>
        <v>20</v>
      </c>
      <c r="I34" s="39" t="str">
        <f>IF(ISBLANK('PICK SHEET'!$M32),"(no pick made)",'PICK SHEET'!$M32&amp;" over "&amp;IF('PICK SHEET'!$M32='PICK SHEET'!$J32,'PICK SHEET'!$K32,'PICK SHEET'!$J32))</f>
        <v>Rutgers over Ball State </v>
      </c>
      <c r="J34" s="11"/>
      <c r="K34" s="9"/>
      <c r="L34" s="34" t="str">
        <f>'PICK SHEET'!$D32</f>
        <v>International</v>
      </c>
      <c r="M34" s="35">
        <f>IF('PICK SHEET'!$V32="RED",'PICK SHEET'!$S32,"")</f>
      </c>
      <c r="N34" s="45">
        <f>IF('PICK SHEET'!$V32="RED",REPT("█",'PICK SHEET'!$S32),"")</f>
      </c>
      <c r="O34" s="36">
        <f>IF(OR('PICK SHEET'!$V32="GREEN",'PICK SHEET'!$V32="NONE"),REPT("█",'PICK SHEET'!$S32),"")</f>
      </c>
      <c r="P34" s="37" t="str">
        <f>'PICK SHEET'!$V32</f>
        <v>NONE</v>
      </c>
      <c r="Q34" s="38">
        <f>IF(OR('PICK SHEET'!$V32="GREEN",'PICK SHEET'!$V32="NONE"),'PICK SHEET'!$S32,"")</f>
        <v>0</v>
      </c>
      <c r="R34" s="39" t="str">
        <f>IF(ISBLANK('PICK SHEET'!$R32),"(no pick made)",'PICK SHEET'!$R32&amp;" over "&amp;IF('PICK SHEET'!$R32='PICK SHEET'!$J32,'PICK SHEET'!$K32,'PICK SHEET'!$J32))</f>
        <v>(no pick made)</v>
      </c>
      <c r="S34" s="11"/>
      <c r="T34" s="9"/>
      <c r="U34" s="34" t="str">
        <f>'PICK SHEET'!$D32</f>
        <v>International</v>
      </c>
      <c r="V34" s="35">
        <f>IF('PICK SHEET'!$AA32="RED",'PICK SHEET'!$X32,"")</f>
      </c>
      <c r="W34" s="45">
        <f>IF('PICK SHEET'!$AA32="RED",REPT("█",'PICK SHEET'!$X32),"")</f>
      </c>
      <c r="X34" s="36">
        <f>IF(OR('PICK SHEET'!$AA32="GREEN",'PICK SHEET'!$AA32="NONE"),REPT("█",'PICK SHEET'!$X32),"")</f>
      </c>
      <c r="Y34" s="37" t="str">
        <f>'PICK SHEET'!$AA32</f>
        <v>NONE</v>
      </c>
      <c r="Z34" s="38">
        <f>IF(OR('PICK SHEET'!$AA32="GREEN",'PICK SHEET'!$AA32="NONE"),'PICK SHEET'!$X32,"")</f>
        <v>0</v>
      </c>
      <c r="AA34" s="39" t="str">
        <f>IF(ISBLANK('PICK SHEET'!$W32),"(no pick made)",'PICK SHEET'!$W32&amp;" over "&amp;IF('PICK SHEET'!$W32='PICK SHEET'!$J32,'PICK SHEET'!$K32,'PICK SHEET'!$J32))</f>
        <v>(no pick made)</v>
      </c>
      <c r="AB34" s="11"/>
      <c r="AC34" s="9"/>
      <c r="AD34" s="34" t="str">
        <f>'PICK SHEET'!$D32</f>
        <v>International</v>
      </c>
      <c r="AE34" s="35">
        <f>IF('PICK SHEET'!$AF32="RED",'PICK SHEET'!$AC32,"")</f>
      </c>
      <c r="AF34" s="45">
        <f>IF('PICK SHEET'!$AF32="RED",REPT("█",'PICK SHEET'!$AC32),"")</f>
      </c>
      <c r="AG34" s="36">
        <f>IF(OR('PICK SHEET'!$AF32="GREEN",'PICK SHEET'!$AF32="NONE"),REPT("█",'PICK SHEET'!$AC32),"")</f>
      </c>
      <c r="AH34" s="37" t="str">
        <f>'PICK SHEET'!$AF32</f>
        <v>NONE</v>
      </c>
      <c r="AI34" s="38">
        <f>IF(OR('PICK SHEET'!$AF32="GREEN",'PICK SHEET'!$AF32="NONE"),'PICK SHEET'!$AC32,"")</f>
        <v>0</v>
      </c>
      <c r="AJ34" s="39" t="str">
        <f>IF(ISBLANK('PICK SHEET'!$AB32),"(no pick made)",'PICK SHEET'!$AB32&amp;" over "&amp;IF('PICK SHEET'!$AB32='PICK SHEET'!$J32,'PICK SHEET'!$K32,'PICK SHEET'!$J32))</f>
        <v>(no pick made)</v>
      </c>
      <c r="AK34" s="11"/>
      <c r="AL34" s="9"/>
      <c r="AM34" s="34" t="str">
        <f>'PICK SHEET'!$D32</f>
        <v>International</v>
      </c>
      <c r="AN34" s="35">
        <f>IF('PICK SHEET'!$AK32="RED",'PICK SHEET'!$AH32,"")</f>
      </c>
      <c r="AO34" s="45">
        <f>IF('PICK SHEET'!$AK32="RED",REPT("█",'PICK SHEET'!$AH32),"")</f>
      </c>
      <c r="AP34" s="36">
        <f>IF(OR('PICK SHEET'!$AK32="GREEN",'PICK SHEET'!$AK32="NONE"),REPT("█",'PICK SHEET'!$AH32),"")</f>
      </c>
      <c r="AQ34" s="37" t="str">
        <f>'PICK SHEET'!$AK32</f>
        <v>NONE</v>
      </c>
      <c r="AR34" s="38">
        <f>IF(OR('PICK SHEET'!$AK32="GREEN",'PICK SHEET'!$AK32="NONE"),'PICK SHEET'!$AH32,"")</f>
        <v>0</v>
      </c>
      <c r="AS34" s="39" t="str">
        <f>IF(ISBLANK('PICK SHEET'!$AG32),"(no pick made)",'PICK SHEET'!$AG32&amp;" over "&amp;IF('PICK SHEET'!$AG32='PICK SHEET'!$J32,'PICK SHEET'!$K32,'PICK SHEET'!$J32))</f>
        <v>(no pick made)</v>
      </c>
      <c r="AT34" s="11"/>
      <c r="AU34" s="9"/>
      <c r="AV34" s="34" t="str">
        <f>'PICK SHEET'!$D32</f>
        <v>International</v>
      </c>
      <c r="AW34" s="35">
        <f>IF('PICK SHEET'!$AP32="RED",'PICK SHEET'!$AM32,"")</f>
      </c>
      <c r="AX34" s="45">
        <f>IF('PICK SHEET'!$AP32="RED",REPT("█",'PICK SHEET'!$AM32),"")</f>
      </c>
      <c r="AY34" s="36">
        <f>IF(OR('PICK SHEET'!$AP32="GREEN",'PICK SHEET'!$AP32="NONE"),REPT("█",'PICK SHEET'!$AM32),"")</f>
      </c>
      <c r="AZ34" s="37" t="str">
        <f>'PICK SHEET'!$AP32</f>
        <v>NONE</v>
      </c>
      <c r="BA34" s="38">
        <f>IF(OR('PICK SHEET'!$AP32="GREEN",'PICK SHEET'!$AP32="NONE"),'PICK SHEET'!$AM32,"")</f>
        <v>0</v>
      </c>
      <c r="BB34" s="39" t="str">
        <f>IF(ISBLANK('PICK SHEET'!$AL32),"(no pick made)",'PICK SHEET'!$AL32&amp;" over "&amp;IF('PICK SHEET'!$AL32='PICK SHEET'!$J32,'PICK SHEET'!$K32,'PICK SHEET'!$J32))</f>
        <v>(no pick made)</v>
      </c>
      <c r="BC34" s="11"/>
      <c r="BD34" s="9"/>
      <c r="BE34" s="34" t="str">
        <f>'PICK SHEET'!$D32</f>
        <v>International</v>
      </c>
      <c r="BF34" s="35">
        <f>IF('PICK SHEET'!$AU32="RED",'PICK SHEET'!$AR32,"")</f>
      </c>
      <c r="BG34" s="45">
        <f>IF('PICK SHEET'!$AU32="RED",REPT("█",'PICK SHEET'!$AR32),"")</f>
      </c>
      <c r="BH34" s="36">
        <f>IF(OR('PICK SHEET'!$AU32="GREEN",'PICK SHEET'!$AU32="NONE"),REPT("█",'PICK SHEET'!$AR32),"")</f>
      </c>
      <c r="BI34" s="37" t="str">
        <f>'PICK SHEET'!$AU32</f>
        <v>NONE</v>
      </c>
      <c r="BJ34" s="38">
        <f>IF(OR('PICK SHEET'!$AU32="GREEN",'PICK SHEET'!$AU32="NONE"),'PICK SHEET'!$AR32,"")</f>
        <v>0</v>
      </c>
      <c r="BK34" s="39" t="str">
        <f>IF(ISBLANK('PICK SHEET'!$AQ32),"(no pick made)",'PICK SHEET'!$AQ32&amp;" over "&amp;IF('PICK SHEET'!$AQ32='PICK SHEET'!$J32,'PICK SHEET'!$K32,'PICK SHEET'!$J32))</f>
        <v>(no pick made)</v>
      </c>
      <c r="BL34" s="11"/>
      <c r="BM34" s="9"/>
      <c r="BN34" s="34" t="str">
        <f>'PICK SHEET'!$D32</f>
        <v>International</v>
      </c>
      <c r="BO34" s="35">
        <f>IF('PICK SHEET'!$AZ32="RED",'PICK SHEET'!$AW32,"")</f>
      </c>
      <c r="BP34" s="45">
        <f>IF('PICK SHEET'!$AZ32="RED",REPT("█",'PICK SHEET'!$AW32),"")</f>
      </c>
      <c r="BQ34" s="36">
        <f>IF(OR('PICK SHEET'!$AZ32="GREEN",'PICK SHEET'!$AZ32="NONE"),REPT("█",'PICK SHEET'!$AW32),"")</f>
      </c>
      <c r="BR34" s="37" t="str">
        <f>'PICK SHEET'!$AZ32</f>
        <v>NONE</v>
      </c>
      <c r="BS34" s="38">
        <f>IF(OR('PICK SHEET'!$AZ32="GREEN",'PICK SHEET'!$AZ32="NONE"),'PICK SHEET'!$AW32,"")</f>
        <v>0</v>
      </c>
      <c r="BT34" s="39" t="str">
        <f>IF(ISBLANK('PICK SHEET'!$AV32),"(no pick made)",'PICK SHEET'!$AV32&amp;" over "&amp;IF('PICK SHEET'!$AV32='PICK SHEET'!$J32,'PICK SHEET'!$K32,'PICK SHEET'!$J32))</f>
        <v>(no pick made)</v>
      </c>
      <c r="BU34" s="11"/>
      <c r="BV34" s="9"/>
      <c r="BW34" s="34" t="str">
        <f>'PICK SHEET'!$D32</f>
        <v>International</v>
      </c>
      <c r="BX34" s="35">
        <f>IF('PICK SHEET'!$BE32="RED",'PICK SHEET'!$BB32,"")</f>
      </c>
      <c r="BY34" s="45">
        <f>IF('PICK SHEET'!$BE32="RED",REPT("█",'PICK SHEET'!$BB32),"")</f>
      </c>
      <c r="BZ34" s="36">
        <f>IF(OR('PICK SHEET'!$BE32="GREEN",'PICK SHEET'!$BE32="NONE"),REPT("█",'PICK SHEET'!$BB32),"")</f>
      </c>
      <c r="CA34" s="37" t="str">
        <f>'PICK SHEET'!$BE32</f>
        <v>NONE</v>
      </c>
      <c r="CB34" s="38">
        <f>IF(OR('PICK SHEET'!$BE32="GREEN",'PICK SHEET'!$BE32="NONE"),'PICK SHEET'!$BB32,"")</f>
        <v>0</v>
      </c>
      <c r="CC34" s="39" t="str">
        <f>IF(ISBLANK('PICK SHEET'!$BA32),"(no pick made)",'PICK SHEET'!$BA32&amp;" over "&amp;IF('PICK SHEET'!$BA32='PICK SHEET'!$J32,'PICK SHEET'!$K32,'PICK SHEET'!$J32))</f>
        <v>(no pick made)</v>
      </c>
      <c r="CD34" s="11"/>
      <c r="CE34" s="9"/>
      <c r="CF34" s="34" t="str">
        <f>'PICK SHEET'!$D32</f>
        <v>International</v>
      </c>
      <c r="CG34" s="35">
        <f>IF('PICK SHEET'!$BJ32="RED",'PICK SHEET'!$BG32,"")</f>
      </c>
      <c r="CH34" s="45">
        <f>IF('PICK SHEET'!$BJ32="RED",REPT("█",'PICK SHEET'!$BG32),"")</f>
      </c>
      <c r="CI34" s="36">
        <f>IF(OR('PICK SHEET'!$BJ32="GREEN",'PICK SHEET'!$BJ32="NONE"),REPT("█",'PICK SHEET'!$BG32),"")</f>
      </c>
      <c r="CJ34" s="37" t="str">
        <f>'PICK SHEET'!$BJ32</f>
        <v>NONE</v>
      </c>
      <c r="CK34" s="38">
        <f>IF(OR('PICK SHEET'!$BJ32="GREEN",'PICK SHEET'!$BJ32="NONE"),'PICK SHEET'!$BG32,"")</f>
        <v>0</v>
      </c>
      <c r="CL34" s="39" t="str">
        <f>IF(ISBLANK('PICK SHEET'!$BF32),"(no pick made)",'PICK SHEET'!$BF32&amp;" over "&amp;IF('PICK SHEET'!$BF32='PICK SHEET'!$J32,'PICK SHEET'!$K32,'PICK SHEET'!$J32))</f>
        <v>(no pick made)</v>
      </c>
      <c r="CM34" s="11"/>
    </row>
    <row r="35" spans="2:91" ht="12.75">
      <c r="B35" s="9"/>
      <c r="C35" s="34" t="str">
        <f>'PICK SHEET'!$D33</f>
        <v>GMAC</v>
      </c>
      <c r="D35" s="35">
        <f>IF('PICK SHEET'!$Q33="RED",'PICK SHEET'!$N33,"")</f>
      </c>
      <c r="E35" s="45">
        <f>IF('PICK SHEET'!$Q33="RED",REPT("█",'PICK SHEET'!$N33),"")</f>
      </c>
      <c r="F35" s="36" t="str">
        <f>IF(OR('PICK SHEET'!$Q33="GREEN",'PICK SHEET'!$Q33="NONE"),REPT("█",'PICK SHEET'!$N33),"")</f>
        <v>█████████████</v>
      </c>
      <c r="G35" s="37" t="str">
        <f>'PICK SHEET'!$Q33</f>
        <v>NONE</v>
      </c>
      <c r="H35" s="38">
        <f>IF(OR('PICK SHEET'!$Q33="GREEN",'PICK SHEET'!$Q33="NONE"),'PICK SHEET'!$N33,"")</f>
        <v>13</v>
      </c>
      <c r="I35" s="39" t="str">
        <f>IF(ISBLANK('PICK SHEET'!$M33),"(no pick made)",'PICK SHEET'!$M33&amp;" over "&amp;IF('PICK SHEET'!$M33='PICK SHEET'!$J33,'PICK SHEET'!$K33,'PICK SHEET'!$J33))</f>
        <v>Tulsa over Bowling Green </v>
      </c>
      <c r="J35" s="11"/>
      <c r="K35" s="9"/>
      <c r="L35" s="34" t="str">
        <f>'PICK SHEET'!$D33</f>
        <v>GMAC</v>
      </c>
      <c r="M35" s="35">
        <f>IF('PICK SHEET'!$V33="RED",'PICK SHEET'!$S33,"")</f>
      </c>
      <c r="N35" s="45">
        <f>IF('PICK SHEET'!$V33="RED",REPT("█",'PICK SHEET'!$S33),"")</f>
      </c>
      <c r="O35" s="36">
        <f>IF(OR('PICK SHEET'!$V33="GREEN",'PICK SHEET'!$V33="NONE"),REPT("█",'PICK SHEET'!$S33),"")</f>
      </c>
      <c r="P35" s="37" t="str">
        <f>'PICK SHEET'!$V33</f>
        <v>NONE</v>
      </c>
      <c r="Q35" s="38">
        <f>IF(OR('PICK SHEET'!$V33="GREEN",'PICK SHEET'!$V33="NONE"),'PICK SHEET'!$S33,"")</f>
        <v>0</v>
      </c>
      <c r="R35" s="39" t="str">
        <f>IF(ISBLANK('PICK SHEET'!$R33),"(no pick made)",'PICK SHEET'!$R33&amp;" over "&amp;IF('PICK SHEET'!$R33='PICK SHEET'!$J33,'PICK SHEET'!$K33,'PICK SHEET'!$J33))</f>
        <v>(no pick made)</v>
      </c>
      <c r="S35" s="11"/>
      <c r="T35" s="9"/>
      <c r="U35" s="34" t="str">
        <f>'PICK SHEET'!$D33</f>
        <v>GMAC</v>
      </c>
      <c r="V35" s="35">
        <f>IF('PICK SHEET'!$AA33="RED",'PICK SHEET'!$X33,"")</f>
      </c>
      <c r="W35" s="45">
        <f>IF('PICK SHEET'!$AA33="RED",REPT("█",'PICK SHEET'!$X33),"")</f>
      </c>
      <c r="X35" s="36">
        <f>IF(OR('PICK SHEET'!$AA33="GREEN",'PICK SHEET'!$AA33="NONE"),REPT("█",'PICK SHEET'!$X33),"")</f>
      </c>
      <c r="Y35" s="37" t="str">
        <f>'PICK SHEET'!$AA33</f>
        <v>NONE</v>
      </c>
      <c r="Z35" s="38">
        <f>IF(OR('PICK SHEET'!$AA33="GREEN",'PICK SHEET'!$AA33="NONE"),'PICK SHEET'!$X33,"")</f>
        <v>0</v>
      </c>
      <c r="AA35" s="39" t="str">
        <f>IF(ISBLANK('PICK SHEET'!$W33),"(no pick made)",'PICK SHEET'!$W33&amp;" over "&amp;IF('PICK SHEET'!$W33='PICK SHEET'!$J33,'PICK SHEET'!$K33,'PICK SHEET'!$J33))</f>
        <v>(no pick made)</v>
      </c>
      <c r="AB35" s="11"/>
      <c r="AC35" s="9"/>
      <c r="AD35" s="34" t="str">
        <f>'PICK SHEET'!$D33</f>
        <v>GMAC</v>
      </c>
      <c r="AE35" s="35">
        <f>IF('PICK SHEET'!$AF33="RED",'PICK SHEET'!$AC33,"")</f>
      </c>
      <c r="AF35" s="45">
        <f>IF('PICK SHEET'!$AF33="RED",REPT("█",'PICK SHEET'!$AC33),"")</f>
      </c>
      <c r="AG35" s="36">
        <f>IF(OR('PICK SHEET'!$AF33="GREEN",'PICK SHEET'!$AF33="NONE"),REPT("█",'PICK SHEET'!$AC33),"")</f>
      </c>
      <c r="AH35" s="37" t="str">
        <f>'PICK SHEET'!$AF33</f>
        <v>NONE</v>
      </c>
      <c r="AI35" s="38">
        <f>IF(OR('PICK SHEET'!$AF33="GREEN",'PICK SHEET'!$AF33="NONE"),'PICK SHEET'!$AC33,"")</f>
        <v>0</v>
      </c>
      <c r="AJ35" s="39" t="str">
        <f>IF(ISBLANK('PICK SHEET'!$AB33),"(no pick made)",'PICK SHEET'!$AB33&amp;" over "&amp;IF('PICK SHEET'!$AB33='PICK SHEET'!$J33,'PICK SHEET'!$K33,'PICK SHEET'!$J33))</f>
        <v>(no pick made)</v>
      </c>
      <c r="AK35" s="11"/>
      <c r="AL35" s="9"/>
      <c r="AM35" s="34" t="str">
        <f>'PICK SHEET'!$D33</f>
        <v>GMAC</v>
      </c>
      <c r="AN35" s="35">
        <f>IF('PICK SHEET'!$AK33="RED",'PICK SHEET'!$AH33,"")</f>
      </c>
      <c r="AO35" s="45">
        <f>IF('PICK SHEET'!$AK33="RED",REPT("█",'PICK SHEET'!$AH33),"")</f>
      </c>
      <c r="AP35" s="36">
        <f>IF(OR('PICK SHEET'!$AK33="GREEN",'PICK SHEET'!$AK33="NONE"),REPT("█",'PICK SHEET'!$AH33),"")</f>
      </c>
      <c r="AQ35" s="37" t="str">
        <f>'PICK SHEET'!$AK33</f>
        <v>NONE</v>
      </c>
      <c r="AR35" s="38">
        <f>IF(OR('PICK SHEET'!$AK33="GREEN",'PICK SHEET'!$AK33="NONE"),'PICK SHEET'!$AH33,"")</f>
        <v>0</v>
      </c>
      <c r="AS35" s="39" t="str">
        <f>IF(ISBLANK('PICK SHEET'!$AG33),"(no pick made)",'PICK SHEET'!$AG33&amp;" over "&amp;IF('PICK SHEET'!$AG33='PICK SHEET'!$J33,'PICK SHEET'!$K33,'PICK SHEET'!$J33))</f>
        <v>(no pick made)</v>
      </c>
      <c r="AT35" s="11"/>
      <c r="AU35" s="9"/>
      <c r="AV35" s="34" t="str">
        <f>'PICK SHEET'!$D33</f>
        <v>GMAC</v>
      </c>
      <c r="AW35" s="35">
        <f>IF('PICK SHEET'!$AP33="RED",'PICK SHEET'!$AM33,"")</f>
      </c>
      <c r="AX35" s="45">
        <f>IF('PICK SHEET'!$AP33="RED",REPT("█",'PICK SHEET'!$AM33),"")</f>
      </c>
      <c r="AY35" s="36">
        <f>IF(OR('PICK SHEET'!$AP33="GREEN",'PICK SHEET'!$AP33="NONE"),REPT("█",'PICK SHEET'!$AM33),"")</f>
      </c>
      <c r="AZ35" s="37" t="str">
        <f>'PICK SHEET'!$AP33</f>
        <v>NONE</v>
      </c>
      <c r="BA35" s="38">
        <f>IF(OR('PICK SHEET'!$AP33="GREEN",'PICK SHEET'!$AP33="NONE"),'PICK SHEET'!$AM33,"")</f>
        <v>0</v>
      </c>
      <c r="BB35" s="39" t="str">
        <f>IF(ISBLANK('PICK SHEET'!$AL33),"(no pick made)",'PICK SHEET'!$AL33&amp;" over "&amp;IF('PICK SHEET'!$AL33='PICK SHEET'!$J33,'PICK SHEET'!$K33,'PICK SHEET'!$J33))</f>
        <v>(no pick made)</v>
      </c>
      <c r="BC35" s="11"/>
      <c r="BD35" s="9"/>
      <c r="BE35" s="34" t="str">
        <f>'PICK SHEET'!$D33</f>
        <v>GMAC</v>
      </c>
      <c r="BF35" s="35">
        <f>IF('PICK SHEET'!$AU33="RED",'PICK SHEET'!$AR33,"")</f>
      </c>
      <c r="BG35" s="45">
        <f>IF('PICK SHEET'!$AU33="RED",REPT("█",'PICK SHEET'!$AR33),"")</f>
      </c>
      <c r="BH35" s="36">
        <f>IF(OR('PICK SHEET'!$AU33="GREEN",'PICK SHEET'!$AU33="NONE"),REPT("█",'PICK SHEET'!$AR33),"")</f>
      </c>
      <c r="BI35" s="37" t="str">
        <f>'PICK SHEET'!$AU33</f>
        <v>NONE</v>
      </c>
      <c r="BJ35" s="38">
        <f>IF(OR('PICK SHEET'!$AU33="GREEN",'PICK SHEET'!$AU33="NONE"),'PICK SHEET'!$AR33,"")</f>
        <v>0</v>
      </c>
      <c r="BK35" s="39" t="str">
        <f>IF(ISBLANK('PICK SHEET'!$AQ33),"(no pick made)",'PICK SHEET'!$AQ33&amp;" over "&amp;IF('PICK SHEET'!$AQ33='PICK SHEET'!$J33,'PICK SHEET'!$K33,'PICK SHEET'!$J33))</f>
        <v>(no pick made)</v>
      </c>
      <c r="BL35" s="11"/>
      <c r="BM35" s="9"/>
      <c r="BN35" s="34" t="str">
        <f>'PICK SHEET'!$D33</f>
        <v>GMAC</v>
      </c>
      <c r="BO35" s="35">
        <f>IF('PICK SHEET'!$AZ33="RED",'PICK SHEET'!$AW33,"")</f>
      </c>
      <c r="BP35" s="45">
        <f>IF('PICK SHEET'!$AZ33="RED",REPT("█",'PICK SHEET'!$AW33),"")</f>
      </c>
      <c r="BQ35" s="36">
        <f>IF(OR('PICK SHEET'!$AZ33="GREEN",'PICK SHEET'!$AZ33="NONE"),REPT("█",'PICK SHEET'!$AW33),"")</f>
      </c>
      <c r="BR35" s="37" t="str">
        <f>'PICK SHEET'!$AZ33</f>
        <v>NONE</v>
      </c>
      <c r="BS35" s="38">
        <f>IF(OR('PICK SHEET'!$AZ33="GREEN",'PICK SHEET'!$AZ33="NONE"),'PICK SHEET'!$AW33,"")</f>
        <v>0</v>
      </c>
      <c r="BT35" s="39" t="str">
        <f>IF(ISBLANK('PICK SHEET'!$AV33),"(no pick made)",'PICK SHEET'!$AV33&amp;" over "&amp;IF('PICK SHEET'!$AV33='PICK SHEET'!$J33,'PICK SHEET'!$K33,'PICK SHEET'!$J33))</f>
        <v>(no pick made)</v>
      </c>
      <c r="BU35" s="11"/>
      <c r="BV35" s="9"/>
      <c r="BW35" s="34" t="str">
        <f>'PICK SHEET'!$D33</f>
        <v>GMAC</v>
      </c>
      <c r="BX35" s="35">
        <f>IF('PICK SHEET'!$BE33="RED",'PICK SHEET'!$BB33,"")</f>
      </c>
      <c r="BY35" s="45">
        <f>IF('PICK SHEET'!$BE33="RED",REPT("█",'PICK SHEET'!$BB33),"")</f>
      </c>
      <c r="BZ35" s="36">
        <f>IF(OR('PICK SHEET'!$BE33="GREEN",'PICK SHEET'!$BE33="NONE"),REPT("█",'PICK SHEET'!$BB33),"")</f>
      </c>
      <c r="CA35" s="37" t="str">
        <f>'PICK SHEET'!$BE33</f>
        <v>NONE</v>
      </c>
      <c r="CB35" s="38">
        <f>IF(OR('PICK SHEET'!$BE33="GREEN",'PICK SHEET'!$BE33="NONE"),'PICK SHEET'!$BB33,"")</f>
        <v>0</v>
      </c>
      <c r="CC35" s="39" t="str">
        <f>IF(ISBLANK('PICK SHEET'!$BA33),"(no pick made)",'PICK SHEET'!$BA33&amp;" over "&amp;IF('PICK SHEET'!$BA33='PICK SHEET'!$J33,'PICK SHEET'!$K33,'PICK SHEET'!$J33))</f>
        <v>(no pick made)</v>
      </c>
      <c r="CD35" s="11"/>
      <c r="CE35" s="9"/>
      <c r="CF35" s="34" t="str">
        <f>'PICK SHEET'!$D33</f>
        <v>GMAC</v>
      </c>
      <c r="CG35" s="35">
        <f>IF('PICK SHEET'!$BJ33="RED",'PICK SHEET'!$BG33,"")</f>
      </c>
      <c r="CH35" s="45">
        <f>IF('PICK SHEET'!$BJ33="RED",REPT("█",'PICK SHEET'!$BG33),"")</f>
      </c>
      <c r="CI35" s="36">
        <f>IF(OR('PICK SHEET'!$BJ33="GREEN",'PICK SHEET'!$BJ33="NONE"),REPT("█",'PICK SHEET'!$BG33),"")</f>
      </c>
      <c r="CJ35" s="37" t="str">
        <f>'PICK SHEET'!$BJ33</f>
        <v>NONE</v>
      </c>
      <c r="CK35" s="38">
        <f>IF(OR('PICK SHEET'!$BJ33="GREEN",'PICK SHEET'!$BJ33="NONE"),'PICK SHEET'!$BG33,"")</f>
        <v>0</v>
      </c>
      <c r="CL35" s="39" t="str">
        <f>IF(ISBLANK('PICK SHEET'!$BF33),"(no pick made)",'PICK SHEET'!$BF33&amp;" over "&amp;IF('PICK SHEET'!$BF33='PICK SHEET'!$J33,'PICK SHEET'!$K33,'PICK SHEET'!$J33))</f>
        <v>(no pick made)</v>
      </c>
      <c r="CM35" s="11"/>
    </row>
    <row r="36" spans="2:91" ht="12.75">
      <c r="B36" s="9"/>
      <c r="C36" s="34" t="str">
        <f>'PICK SHEET'!$D34</f>
        <v>BCS Championship</v>
      </c>
      <c r="D36" s="35">
        <f>IF('PICK SHEET'!$Q34="RED",'PICK SHEET'!$N34,"")</f>
      </c>
      <c r="E36" s="45">
        <f>IF('PICK SHEET'!$Q34="RED",REPT("█",'PICK SHEET'!$N34),"")</f>
      </c>
      <c r="F36" s="36" t="str">
        <f>IF(OR('PICK SHEET'!$Q34="GREEN",'PICK SHEET'!$Q34="NONE"),REPT("█",'PICK SHEET'!$N34),"")</f>
        <v>████████████</v>
      </c>
      <c r="G36" s="37" t="str">
        <f>'PICK SHEET'!$Q34</f>
        <v>NONE</v>
      </c>
      <c r="H36" s="38">
        <f>IF(OR('PICK SHEET'!$Q34="GREEN",'PICK SHEET'!$Q34="NONE"),'PICK SHEET'!$N34,"")</f>
        <v>12</v>
      </c>
      <c r="I36" s="39" t="str">
        <f>IF(ISBLANK('PICK SHEET'!$M34),"(no pick made)",'PICK SHEET'!$M34&amp;" over "&amp;IF('PICK SHEET'!$M34='PICK SHEET'!$J34,'PICK SHEET'!$K34,'PICK SHEET'!$J34))</f>
        <v>LSU  over Ohio State</v>
      </c>
      <c r="J36" s="11"/>
      <c r="K36" s="9"/>
      <c r="L36" s="34" t="str">
        <f>'PICK SHEET'!$D34</f>
        <v>BCS Championship</v>
      </c>
      <c r="M36" s="35">
        <f>IF('PICK SHEET'!$V34="RED",'PICK SHEET'!$S34,"")</f>
      </c>
      <c r="N36" s="45">
        <f>IF('PICK SHEET'!$V34="RED",REPT("█",'PICK SHEET'!$S34),"")</f>
      </c>
      <c r="O36" s="36">
        <f>IF(OR('PICK SHEET'!$V34="GREEN",'PICK SHEET'!$V34="NONE"),REPT("█",'PICK SHEET'!$S34),"")</f>
      </c>
      <c r="P36" s="37" t="str">
        <f>'PICK SHEET'!$V34</f>
        <v>NONE</v>
      </c>
      <c r="Q36" s="38">
        <f>IF(OR('PICK SHEET'!$V34="GREEN",'PICK SHEET'!$V34="NONE"),'PICK SHEET'!$S34,"")</f>
        <v>0</v>
      </c>
      <c r="R36" s="39" t="str">
        <f>IF(ISBLANK('PICK SHEET'!$R34),"(no pick made)",'PICK SHEET'!$R34&amp;" over "&amp;IF('PICK SHEET'!$R34='PICK SHEET'!$J34,'PICK SHEET'!$K34,'PICK SHEET'!$J34))</f>
        <v>(no pick made)</v>
      </c>
      <c r="S36" s="11"/>
      <c r="T36" s="9"/>
      <c r="U36" s="34" t="str">
        <f>'PICK SHEET'!$D34</f>
        <v>BCS Championship</v>
      </c>
      <c r="V36" s="35">
        <f>IF('PICK SHEET'!$AA34="RED",'PICK SHEET'!$X34,"")</f>
      </c>
      <c r="W36" s="45">
        <f>IF('PICK SHEET'!$AA34="RED",REPT("█",'PICK SHEET'!$X34),"")</f>
      </c>
      <c r="X36" s="36">
        <f>IF(OR('PICK SHEET'!$AA34="GREEN",'PICK SHEET'!$AA34="NONE"),REPT("█",'PICK SHEET'!$X34),"")</f>
      </c>
      <c r="Y36" s="37" t="str">
        <f>'PICK SHEET'!$AA34</f>
        <v>NONE</v>
      </c>
      <c r="Z36" s="38">
        <f>IF(OR('PICK SHEET'!$AA34="GREEN",'PICK SHEET'!$AA34="NONE"),'PICK SHEET'!$X34,"")</f>
        <v>0</v>
      </c>
      <c r="AA36" s="39" t="str">
        <f>IF(ISBLANK('PICK SHEET'!$W34),"(no pick made)",'PICK SHEET'!$W34&amp;" over "&amp;IF('PICK SHEET'!$W34='PICK SHEET'!$J34,'PICK SHEET'!$K34,'PICK SHEET'!$J34))</f>
        <v>(no pick made)</v>
      </c>
      <c r="AB36" s="11"/>
      <c r="AC36" s="9"/>
      <c r="AD36" s="34" t="str">
        <f>'PICK SHEET'!$D34</f>
        <v>BCS Championship</v>
      </c>
      <c r="AE36" s="35">
        <f>IF('PICK SHEET'!$AF34="RED",'PICK SHEET'!$AC34,"")</f>
      </c>
      <c r="AF36" s="45">
        <f>IF('PICK SHEET'!$AF34="RED",REPT("█",'PICK SHEET'!$AC34),"")</f>
      </c>
      <c r="AG36" s="36">
        <f>IF(OR('PICK SHEET'!$AF34="GREEN",'PICK SHEET'!$AF34="NONE"),REPT("█",'PICK SHEET'!$AC34),"")</f>
      </c>
      <c r="AH36" s="37" t="str">
        <f>'PICK SHEET'!$AF34</f>
        <v>NONE</v>
      </c>
      <c r="AI36" s="38">
        <f>IF(OR('PICK SHEET'!$AF34="GREEN",'PICK SHEET'!$AF34="NONE"),'PICK SHEET'!$AC34,"")</f>
        <v>0</v>
      </c>
      <c r="AJ36" s="39" t="str">
        <f>IF(ISBLANK('PICK SHEET'!$AB34),"(no pick made)",'PICK SHEET'!$AB34&amp;" over "&amp;IF('PICK SHEET'!$AB34='PICK SHEET'!$J34,'PICK SHEET'!$K34,'PICK SHEET'!$J34))</f>
        <v>(no pick made)</v>
      </c>
      <c r="AK36" s="11"/>
      <c r="AL36" s="9"/>
      <c r="AM36" s="34" t="str">
        <f>'PICK SHEET'!$D34</f>
        <v>BCS Championship</v>
      </c>
      <c r="AN36" s="35">
        <f>IF('PICK SHEET'!$AK34="RED",'PICK SHEET'!$AH34,"")</f>
      </c>
      <c r="AO36" s="45">
        <f>IF('PICK SHEET'!$AK34="RED",REPT("█",'PICK SHEET'!$AH34),"")</f>
      </c>
      <c r="AP36" s="36">
        <f>IF(OR('PICK SHEET'!$AK34="GREEN",'PICK SHEET'!$AK34="NONE"),REPT("█",'PICK SHEET'!$AH34),"")</f>
      </c>
      <c r="AQ36" s="37" t="str">
        <f>'PICK SHEET'!$AK34</f>
        <v>NONE</v>
      </c>
      <c r="AR36" s="38">
        <f>IF(OR('PICK SHEET'!$AK34="GREEN",'PICK SHEET'!$AK34="NONE"),'PICK SHEET'!$AH34,"")</f>
        <v>0</v>
      </c>
      <c r="AS36" s="39" t="str">
        <f>IF(ISBLANK('PICK SHEET'!$AG34),"(no pick made)",'PICK SHEET'!$AG34&amp;" over "&amp;IF('PICK SHEET'!$AG34='PICK SHEET'!$J34,'PICK SHEET'!$K34,'PICK SHEET'!$J34))</f>
        <v>(no pick made)</v>
      </c>
      <c r="AT36" s="11"/>
      <c r="AU36" s="9"/>
      <c r="AV36" s="34" t="str">
        <f>'PICK SHEET'!$D34</f>
        <v>BCS Championship</v>
      </c>
      <c r="AW36" s="35">
        <f>IF('PICK SHEET'!$AP34="RED",'PICK SHEET'!$AM34,"")</f>
      </c>
      <c r="AX36" s="45">
        <f>IF('PICK SHEET'!$AP34="RED",REPT("█",'PICK SHEET'!$AM34),"")</f>
      </c>
      <c r="AY36" s="36">
        <f>IF(OR('PICK SHEET'!$AP34="GREEN",'PICK SHEET'!$AP34="NONE"),REPT("█",'PICK SHEET'!$AM34),"")</f>
      </c>
      <c r="AZ36" s="37" t="str">
        <f>'PICK SHEET'!$AP34</f>
        <v>NONE</v>
      </c>
      <c r="BA36" s="38">
        <f>IF(OR('PICK SHEET'!$AP34="GREEN",'PICK SHEET'!$AP34="NONE"),'PICK SHEET'!$AM34,"")</f>
        <v>0</v>
      </c>
      <c r="BB36" s="39" t="str">
        <f>IF(ISBLANK('PICK SHEET'!$AL34),"(no pick made)",'PICK SHEET'!$AL34&amp;" over "&amp;IF('PICK SHEET'!$AL34='PICK SHEET'!$J34,'PICK SHEET'!$K34,'PICK SHEET'!$J34))</f>
        <v>(no pick made)</v>
      </c>
      <c r="BC36" s="11"/>
      <c r="BD36" s="9"/>
      <c r="BE36" s="34" t="str">
        <f>'PICK SHEET'!$D34</f>
        <v>BCS Championship</v>
      </c>
      <c r="BF36" s="35">
        <f>IF('PICK SHEET'!$AU34="RED",'PICK SHEET'!$AR34,"")</f>
      </c>
      <c r="BG36" s="45">
        <f>IF('PICK SHEET'!$AU34="RED",REPT("█",'PICK SHEET'!$AR34),"")</f>
      </c>
      <c r="BH36" s="36">
        <f>IF(OR('PICK SHEET'!$AU34="GREEN",'PICK SHEET'!$AU34="NONE"),REPT("█",'PICK SHEET'!$AR34),"")</f>
      </c>
      <c r="BI36" s="37" t="str">
        <f>'PICK SHEET'!$AU34</f>
        <v>NONE</v>
      </c>
      <c r="BJ36" s="38">
        <f>IF(OR('PICK SHEET'!$AU34="GREEN",'PICK SHEET'!$AU34="NONE"),'PICK SHEET'!$AR34,"")</f>
        <v>0</v>
      </c>
      <c r="BK36" s="39" t="str">
        <f>IF(ISBLANK('PICK SHEET'!$AQ34),"(no pick made)",'PICK SHEET'!$AQ34&amp;" over "&amp;IF('PICK SHEET'!$AQ34='PICK SHEET'!$J34,'PICK SHEET'!$K34,'PICK SHEET'!$J34))</f>
        <v>(no pick made)</v>
      </c>
      <c r="BL36" s="11"/>
      <c r="BM36" s="9"/>
      <c r="BN36" s="34" t="str">
        <f>'PICK SHEET'!$D34</f>
        <v>BCS Championship</v>
      </c>
      <c r="BO36" s="35">
        <f>IF('PICK SHEET'!$AZ34="RED",'PICK SHEET'!$AW34,"")</f>
      </c>
      <c r="BP36" s="45">
        <f>IF('PICK SHEET'!$AZ34="RED",REPT("█",'PICK SHEET'!$AW34),"")</f>
      </c>
      <c r="BQ36" s="36">
        <f>IF(OR('PICK SHEET'!$AZ34="GREEN",'PICK SHEET'!$AZ34="NONE"),REPT("█",'PICK SHEET'!$AW34),"")</f>
      </c>
      <c r="BR36" s="37" t="str">
        <f>'PICK SHEET'!$AZ34</f>
        <v>NONE</v>
      </c>
      <c r="BS36" s="38">
        <f>IF(OR('PICK SHEET'!$AZ34="GREEN",'PICK SHEET'!$AZ34="NONE"),'PICK SHEET'!$AW34,"")</f>
        <v>0</v>
      </c>
      <c r="BT36" s="39" t="str">
        <f>IF(ISBLANK('PICK SHEET'!$AV34),"(no pick made)",'PICK SHEET'!$AV34&amp;" over "&amp;IF('PICK SHEET'!$AV34='PICK SHEET'!$J34,'PICK SHEET'!$K34,'PICK SHEET'!$J34))</f>
        <v>(no pick made)</v>
      </c>
      <c r="BU36" s="11"/>
      <c r="BV36" s="9"/>
      <c r="BW36" s="34" t="str">
        <f>'PICK SHEET'!$D34</f>
        <v>BCS Championship</v>
      </c>
      <c r="BX36" s="35">
        <f>IF('PICK SHEET'!$BE34="RED",'PICK SHEET'!$BB34,"")</f>
      </c>
      <c r="BY36" s="45">
        <f>IF('PICK SHEET'!$BE34="RED",REPT("█",'PICK SHEET'!$BB34),"")</f>
      </c>
      <c r="BZ36" s="36">
        <f>IF(OR('PICK SHEET'!$BE34="GREEN",'PICK SHEET'!$BE34="NONE"),REPT("█",'PICK SHEET'!$BB34),"")</f>
      </c>
      <c r="CA36" s="37" t="str">
        <f>'PICK SHEET'!$BE34</f>
        <v>NONE</v>
      </c>
      <c r="CB36" s="38">
        <f>IF(OR('PICK SHEET'!$BE34="GREEN",'PICK SHEET'!$BE34="NONE"),'PICK SHEET'!$BB34,"")</f>
        <v>0</v>
      </c>
      <c r="CC36" s="39" t="str">
        <f>IF(ISBLANK('PICK SHEET'!$BA34),"(no pick made)",'PICK SHEET'!$BA34&amp;" over "&amp;IF('PICK SHEET'!$BA34='PICK SHEET'!$J34,'PICK SHEET'!$K34,'PICK SHEET'!$J34))</f>
        <v>(no pick made)</v>
      </c>
      <c r="CD36" s="11"/>
      <c r="CE36" s="9"/>
      <c r="CF36" s="34" t="str">
        <f>'PICK SHEET'!$D34</f>
        <v>BCS Championship</v>
      </c>
      <c r="CG36" s="35">
        <f>IF('PICK SHEET'!$BJ34="RED",'PICK SHEET'!$BG34,"")</f>
      </c>
      <c r="CH36" s="45">
        <f>IF('PICK SHEET'!$BJ34="RED",REPT("█",'PICK SHEET'!$BG34),"")</f>
      </c>
      <c r="CI36" s="36">
        <f>IF(OR('PICK SHEET'!$BJ34="GREEN",'PICK SHEET'!$BJ34="NONE"),REPT("█",'PICK SHEET'!$BG34),"")</f>
      </c>
      <c r="CJ36" s="37" t="str">
        <f>'PICK SHEET'!$BJ34</f>
        <v>NONE</v>
      </c>
      <c r="CK36" s="38">
        <f>IF(OR('PICK SHEET'!$BJ34="GREEN",'PICK SHEET'!$BJ34="NONE"),'PICK SHEET'!$BG34,"")</f>
        <v>0</v>
      </c>
      <c r="CL36" s="39" t="str">
        <f>IF(ISBLANK('PICK SHEET'!$BF34),"(no pick made)",'PICK SHEET'!$BF34&amp;" over "&amp;IF('PICK SHEET'!$BF34='PICK SHEET'!$J34,'PICK SHEET'!$K34,'PICK SHEET'!$J34))</f>
        <v>(no pick made)</v>
      </c>
      <c r="CM36" s="11"/>
    </row>
    <row r="37" spans="2:91" ht="12.75">
      <c r="B37" s="9"/>
      <c r="C37" s="10"/>
      <c r="D37" s="10"/>
      <c r="E37" s="10"/>
      <c r="F37" s="10"/>
      <c r="G37" s="10"/>
      <c r="H37" s="10"/>
      <c r="I37" s="10"/>
      <c r="J37" s="11"/>
      <c r="K37" s="9"/>
      <c r="L37" s="10"/>
      <c r="M37" s="10"/>
      <c r="N37" s="10"/>
      <c r="O37" s="10"/>
      <c r="P37" s="10"/>
      <c r="Q37" s="10"/>
      <c r="R37" s="10"/>
      <c r="S37" s="11"/>
      <c r="T37" s="9"/>
      <c r="U37" s="10"/>
      <c r="V37" s="10"/>
      <c r="W37" s="10"/>
      <c r="X37" s="10"/>
      <c r="Y37" s="10"/>
      <c r="Z37" s="10"/>
      <c r="AA37" s="10"/>
      <c r="AB37" s="11"/>
      <c r="AC37" s="9"/>
      <c r="AD37" s="10"/>
      <c r="AE37" s="10"/>
      <c r="AF37" s="10"/>
      <c r="AG37" s="10"/>
      <c r="AH37" s="10"/>
      <c r="AI37" s="10"/>
      <c r="AJ37" s="10"/>
      <c r="AK37" s="11"/>
      <c r="AL37" s="9"/>
      <c r="AM37" s="10"/>
      <c r="AN37" s="10"/>
      <c r="AO37" s="10"/>
      <c r="AP37" s="10"/>
      <c r="AQ37" s="10"/>
      <c r="AR37" s="10"/>
      <c r="AS37" s="10"/>
      <c r="AT37" s="11"/>
      <c r="AU37" s="9"/>
      <c r="AV37" s="10"/>
      <c r="AW37" s="10"/>
      <c r="AX37" s="10"/>
      <c r="AY37" s="10"/>
      <c r="AZ37" s="10"/>
      <c r="BA37" s="10"/>
      <c r="BB37" s="10"/>
      <c r="BC37" s="11"/>
      <c r="BD37" s="9"/>
      <c r="BE37" s="10"/>
      <c r="BF37" s="10"/>
      <c r="BG37" s="10"/>
      <c r="BH37" s="10"/>
      <c r="BI37" s="10"/>
      <c r="BJ37" s="10"/>
      <c r="BK37" s="10"/>
      <c r="BL37" s="11"/>
      <c r="BM37" s="9"/>
      <c r="BN37" s="10"/>
      <c r="BO37" s="10"/>
      <c r="BP37" s="10"/>
      <c r="BQ37" s="10"/>
      <c r="BR37" s="10"/>
      <c r="BS37" s="10"/>
      <c r="BT37" s="10"/>
      <c r="BU37" s="11"/>
      <c r="BV37" s="9"/>
      <c r="BW37" s="10"/>
      <c r="BX37" s="10"/>
      <c r="BY37" s="10"/>
      <c r="BZ37" s="10"/>
      <c r="CA37" s="10"/>
      <c r="CB37" s="10"/>
      <c r="CC37" s="10"/>
      <c r="CD37" s="11"/>
      <c r="CE37" s="9"/>
      <c r="CF37" s="10"/>
      <c r="CG37" s="10"/>
      <c r="CH37" s="10"/>
      <c r="CI37" s="10"/>
      <c r="CJ37" s="10"/>
      <c r="CK37" s="10"/>
      <c r="CL37" s="10"/>
      <c r="CM37" s="11"/>
    </row>
    <row r="38" spans="2:91" ht="12.75">
      <c r="B38" s="9"/>
      <c r="C38" s="10"/>
      <c r="D38" s="10"/>
      <c r="E38" s="10"/>
      <c r="F38" s="40" t="s">
        <v>34</v>
      </c>
      <c r="G38" s="10"/>
      <c r="H38" s="41">
        <f>'PICK SHEET'!$N36</f>
        <v>0</v>
      </c>
      <c r="I38" s="10"/>
      <c r="J38" s="11"/>
      <c r="K38" s="9"/>
      <c r="L38" s="10"/>
      <c r="M38" s="10"/>
      <c r="N38" s="10"/>
      <c r="O38" s="40" t="s">
        <v>34</v>
      </c>
      <c r="P38" s="10"/>
      <c r="Q38" s="41">
        <f>'PICK SHEET'!$S36</f>
        <v>0</v>
      </c>
      <c r="R38" s="10"/>
      <c r="S38" s="11"/>
      <c r="T38" s="9"/>
      <c r="U38" s="10"/>
      <c r="V38" s="10"/>
      <c r="W38" s="10"/>
      <c r="X38" s="40" t="s">
        <v>34</v>
      </c>
      <c r="Y38" s="10"/>
      <c r="Z38" s="41">
        <f>'PICK SHEET'!$X36</f>
        <v>0</v>
      </c>
      <c r="AA38" s="10"/>
      <c r="AB38" s="11"/>
      <c r="AC38" s="9"/>
      <c r="AD38" s="10"/>
      <c r="AE38" s="10"/>
      <c r="AF38" s="10"/>
      <c r="AG38" s="40" t="s">
        <v>34</v>
      </c>
      <c r="AH38" s="10"/>
      <c r="AI38" s="41">
        <f>'PICK SHEET'!$AC36</f>
        <v>0</v>
      </c>
      <c r="AJ38" s="10"/>
      <c r="AK38" s="11"/>
      <c r="AL38" s="9"/>
      <c r="AM38" s="10"/>
      <c r="AN38" s="10"/>
      <c r="AO38" s="10"/>
      <c r="AP38" s="40" t="s">
        <v>34</v>
      </c>
      <c r="AQ38" s="10"/>
      <c r="AR38" s="41">
        <f>'PICK SHEET'!$AH36</f>
        <v>0</v>
      </c>
      <c r="AS38" s="10"/>
      <c r="AT38" s="11"/>
      <c r="AU38" s="9"/>
      <c r="AV38" s="10"/>
      <c r="AW38" s="10"/>
      <c r="AX38" s="10"/>
      <c r="AY38" s="40" t="s">
        <v>34</v>
      </c>
      <c r="AZ38" s="10"/>
      <c r="BA38" s="41">
        <f>'PICK SHEET'!$AM36</f>
        <v>0</v>
      </c>
      <c r="BB38" s="10"/>
      <c r="BC38" s="11"/>
      <c r="BD38" s="9"/>
      <c r="BE38" s="10"/>
      <c r="BF38" s="10"/>
      <c r="BG38" s="10"/>
      <c r="BH38" s="40" t="s">
        <v>34</v>
      </c>
      <c r="BI38" s="10"/>
      <c r="BJ38" s="41">
        <f>'PICK SHEET'!$AR36</f>
        <v>0</v>
      </c>
      <c r="BK38" s="10"/>
      <c r="BL38" s="11"/>
      <c r="BM38" s="9"/>
      <c r="BN38" s="10"/>
      <c r="BO38" s="10"/>
      <c r="BP38" s="10"/>
      <c r="BQ38" s="40" t="s">
        <v>34</v>
      </c>
      <c r="BR38" s="10"/>
      <c r="BS38" s="41">
        <f>'PICK SHEET'!$AW36</f>
        <v>0</v>
      </c>
      <c r="BT38" s="10"/>
      <c r="BU38" s="11"/>
      <c r="BV38" s="9"/>
      <c r="BW38" s="10"/>
      <c r="BX38" s="10"/>
      <c r="BY38" s="10"/>
      <c r="BZ38" s="40" t="s">
        <v>34</v>
      </c>
      <c r="CA38" s="10"/>
      <c r="CB38" s="41">
        <f>'PICK SHEET'!$BB36</f>
        <v>0</v>
      </c>
      <c r="CC38" s="10"/>
      <c r="CD38" s="11"/>
      <c r="CE38" s="9"/>
      <c r="CF38" s="10"/>
      <c r="CG38" s="10"/>
      <c r="CH38" s="10"/>
      <c r="CI38" s="40" t="s">
        <v>34</v>
      </c>
      <c r="CJ38" s="10"/>
      <c r="CK38" s="41">
        <f>'PICK SHEET'!$BG36</f>
        <v>0</v>
      </c>
      <c r="CL38" s="10"/>
      <c r="CM38" s="11"/>
    </row>
    <row r="39" spans="2:91" ht="12.75">
      <c r="B39" s="9"/>
      <c r="C39" s="10"/>
      <c r="D39" s="10"/>
      <c r="E39" s="10"/>
      <c r="F39" s="40" t="s">
        <v>35</v>
      </c>
      <c r="G39" s="10"/>
      <c r="H39" s="41">
        <f>'PICK SHEET'!$N37</f>
        <v>528</v>
      </c>
      <c r="I39" s="10"/>
      <c r="J39" s="11"/>
      <c r="K39" s="9"/>
      <c r="L39" s="10"/>
      <c r="M39" s="10"/>
      <c r="N39" s="10"/>
      <c r="O39" s="40" t="s">
        <v>35</v>
      </c>
      <c r="P39" s="10"/>
      <c r="Q39" s="41">
        <f>'PICK SHEET'!$S37</f>
        <v>0</v>
      </c>
      <c r="R39" s="10"/>
      <c r="S39" s="11"/>
      <c r="T39" s="9"/>
      <c r="U39" s="10"/>
      <c r="V39" s="10"/>
      <c r="W39" s="10"/>
      <c r="X39" s="40" t="s">
        <v>35</v>
      </c>
      <c r="Y39" s="10"/>
      <c r="Z39" s="41">
        <f>'PICK SHEET'!$X37</f>
        <v>0</v>
      </c>
      <c r="AA39" s="10"/>
      <c r="AB39" s="11"/>
      <c r="AC39" s="9"/>
      <c r="AD39" s="10"/>
      <c r="AE39" s="10"/>
      <c r="AF39" s="10"/>
      <c r="AG39" s="40" t="s">
        <v>35</v>
      </c>
      <c r="AH39" s="10"/>
      <c r="AI39" s="41">
        <f>'PICK SHEET'!$AC37</f>
        <v>0</v>
      </c>
      <c r="AJ39" s="10"/>
      <c r="AK39" s="11"/>
      <c r="AL39" s="9"/>
      <c r="AM39" s="10"/>
      <c r="AN39" s="10"/>
      <c r="AO39" s="10"/>
      <c r="AP39" s="40" t="s">
        <v>35</v>
      </c>
      <c r="AQ39" s="10"/>
      <c r="AR39" s="41">
        <f>'PICK SHEET'!$AH37</f>
        <v>0</v>
      </c>
      <c r="AS39" s="10"/>
      <c r="AT39" s="11"/>
      <c r="AU39" s="9"/>
      <c r="AV39" s="10"/>
      <c r="AW39" s="10"/>
      <c r="AX39" s="10"/>
      <c r="AY39" s="40" t="s">
        <v>35</v>
      </c>
      <c r="AZ39" s="10"/>
      <c r="BA39" s="41">
        <f>'PICK SHEET'!$AM37</f>
        <v>0</v>
      </c>
      <c r="BB39" s="10"/>
      <c r="BC39" s="11"/>
      <c r="BD39" s="9"/>
      <c r="BE39" s="10"/>
      <c r="BF39" s="10"/>
      <c r="BG39" s="10"/>
      <c r="BH39" s="40" t="s">
        <v>35</v>
      </c>
      <c r="BI39" s="10"/>
      <c r="BJ39" s="41">
        <f>'PICK SHEET'!$AR37</f>
        <v>0</v>
      </c>
      <c r="BK39" s="10"/>
      <c r="BL39" s="11"/>
      <c r="BM39" s="9"/>
      <c r="BN39" s="10"/>
      <c r="BO39" s="10"/>
      <c r="BP39" s="10"/>
      <c r="BQ39" s="40" t="s">
        <v>35</v>
      </c>
      <c r="BR39" s="10"/>
      <c r="BS39" s="41">
        <f>'PICK SHEET'!$AW37</f>
        <v>0</v>
      </c>
      <c r="BT39" s="10"/>
      <c r="BU39" s="11"/>
      <c r="BV39" s="9"/>
      <c r="BW39" s="10"/>
      <c r="BX39" s="10"/>
      <c r="BY39" s="10"/>
      <c r="BZ39" s="40" t="s">
        <v>35</v>
      </c>
      <c r="CA39" s="10"/>
      <c r="CB39" s="41">
        <f>'PICK SHEET'!$BB37</f>
        <v>0</v>
      </c>
      <c r="CC39" s="10"/>
      <c r="CD39" s="11"/>
      <c r="CE39" s="9"/>
      <c r="CF39" s="10"/>
      <c r="CG39" s="10"/>
      <c r="CH39" s="10"/>
      <c r="CI39" s="40" t="s">
        <v>35</v>
      </c>
      <c r="CJ39" s="10"/>
      <c r="CK39" s="41">
        <f>'PICK SHEET'!$BG37</f>
        <v>0</v>
      </c>
      <c r="CL39" s="10"/>
      <c r="CM39" s="11"/>
    </row>
    <row r="40" spans="2:91" ht="13.5" thickBot="1">
      <c r="B40" s="42"/>
      <c r="C40" s="16"/>
      <c r="D40" s="16"/>
      <c r="E40" s="16"/>
      <c r="F40" s="16"/>
      <c r="G40" s="16"/>
      <c r="H40" s="16"/>
      <c r="I40" s="16"/>
      <c r="J40" s="17"/>
      <c r="K40" s="42"/>
      <c r="L40" s="16"/>
      <c r="M40" s="16"/>
      <c r="N40" s="16"/>
      <c r="O40" s="16"/>
      <c r="P40" s="16"/>
      <c r="Q40" s="16"/>
      <c r="R40" s="16"/>
      <c r="S40" s="17"/>
      <c r="T40" s="42"/>
      <c r="U40" s="16"/>
      <c r="V40" s="16"/>
      <c r="W40" s="16"/>
      <c r="X40" s="16"/>
      <c r="Y40" s="16"/>
      <c r="Z40" s="16"/>
      <c r="AA40" s="16"/>
      <c r="AB40" s="17"/>
      <c r="AC40" s="42"/>
      <c r="AD40" s="16"/>
      <c r="AE40" s="16"/>
      <c r="AF40" s="16"/>
      <c r="AG40" s="16"/>
      <c r="AH40" s="16"/>
      <c r="AI40" s="16"/>
      <c r="AJ40" s="16"/>
      <c r="AK40" s="17"/>
      <c r="AL40" s="42"/>
      <c r="AM40" s="16"/>
      <c r="AN40" s="16"/>
      <c r="AO40" s="16"/>
      <c r="AP40" s="16"/>
      <c r="AQ40" s="16"/>
      <c r="AR40" s="16"/>
      <c r="AS40" s="16"/>
      <c r="AT40" s="17"/>
      <c r="AU40" s="42"/>
      <c r="AV40" s="16"/>
      <c r="AW40" s="16"/>
      <c r="AX40" s="16"/>
      <c r="AY40" s="16"/>
      <c r="AZ40" s="16"/>
      <c r="BA40" s="16"/>
      <c r="BB40" s="16"/>
      <c r="BC40" s="17"/>
      <c r="BD40" s="42"/>
      <c r="BE40" s="16"/>
      <c r="BF40" s="16"/>
      <c r="BG40" s="16"/>
      <c r="BH40" s="16"/>
      <c r="BI40" s="16"/>
      <c r="BJ40" s="16"/>
      <c r="BK40" s="16"/>
      <c r="BL40" s="17"/>
      <c r="BM40" s="42"/>
      <c r="BN40" s="16"/>
      <c r="BO40" s="16"/>
      <c r="BP40" s="16"/>
      <c r="BQ40" s="16"/>
      <c r="BR40" s="16"/>
      <c r="BS40" s="16"/>
      <c r="BT40" s="16"/>
      <c r="BU40" s="17"/>
      <c r="BV40" s="42"/>
      <c r="BW40" s="16"/>
      <c r="BX40" s="16"/>
      <c r="BY40" s="16"/>
      <c r="BZ40" s="16"/>
      <c r="CA40" s="16"/>
      <c r="CB40" s="16"/>
      <c r="CC40" s="16"/>
      <c r="CD40" s="17"/>
      <c r="CE40" s="42"/>
      <c r="CF40" s="16"/>
      <c r="CG40" s="16"/>
      <c r="CH40" s="16"/>
      <c r="CI40" s="16"/>
      <c r="CJ40" s="16"/>
      <c r="CK40" s="16"/>
      <c r="CL40" s="16"/>
      <c r="CM40" s="17"/>
    </row>
  </sheetData>
  <sheetProtection sheet="1" objects="1" scenarios="1"/>
  <mergeCells count="20">
    <mergeCell ref="D4:H4"/>
    <mergeCell ref="C3:I3"/>
    <mergeCell ref="L3:R3"/>
    <mergeCell ref="M4:Q4"/>
    <mergeCell ref="V4:Z4"/>
    <mergeCell ref="AD3:AJ3"/>
    <mergeCell ref="AE4:AI4"/>
    <mergeCell ref="BE3:BK3"/>
    <mergeCell ref="BF4:BJ4"/>
    <mergeCell ref="U3:AA3"/>
    <mergeCell ref="AM3:AS3"/>
    <mergeCell ref="AN4:AR4"/>
    <mergeCell ref="AV3:BB3"/>
    <mergeCell ref="AW4:BA4"/>
    <mergeCell ref="BO4:BS4"/>
    <mergeCell ref="BW3:CC3"/>
    <mergeCell ref="BX4:CB4"/>
    <mergeCell ref="CF3:CL3"/>
    <mergeCell ref="CG4:CK4"/>
    <mergeCell ref="BN3:BT3"/>
  </mergeCells>
  <conditionalFormatting sqref="F5:F36 O5:O36 X5:X36 AG5:AG36 AP5:AP36 AY5:AY36 BH5:BH36 BQ5:BQ36 BZ5:BZ36 CI5:CI36">
    <cfRule type="expression" priority="1" dxfId="3" stopIfTrue="1">
      <formula>AND(G5="NONE")</formula>
    </cfRule>
  </conditionalFormatting>
  <conditionalFormatting sqref="H5:H36 Q5:Q36 Z5:Z36 AI5:AI36 AR5:AR36 BA5:BA36 BJ5:BJ36 BS5:BS36 CB5:CB36 CK5:CK36">
    <cfRule type="expression" priority="2" dxfId="3" stopIfTrue="1">
      <formula>AND(G5="NONE")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Hunzeker</dc:creator>
  <cp:keywords/>
  <dc:description/>
  <cp:lastModifiedBy>Administrator</cp:lastModifiedBy>
  <dcterms:created xsi:type="dcterms:W3CDTF">2006-12-20T14:11:51Z</dcterms:created>
  <dcterms:modified xsi:type="dcterms:W3CDTF">2007-12-13T17:39:40Z</dcterms:modified>
  <cp:category/>
  <cp:version/>
  <cp:contentType/>
  <cp:contentStatus/>
</cp:coreProperties>
</file>